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dngas.sharepoint.com/sites/CGA-Home/Shared Documents/ECONOMICS POLICY &amp; REGULATIONS/2026/Policy &amp; Economics NGas Reports/Quick Looks &amp; Annual Stats/Monthly Data - Quick Looks/"/>
    </mc:Choice>
  </mc:AlternateContent>
  <xr:revisionPtr revIDLastSave="938" documentId="13_ncr:1_{A5164E13-77B1-40D2-A143-4754368EECDC}" xr6:coauthVersionLast="47" xr6:coauthVersionMax="47" xr10:uidLastSave="{CD9561FD-B1B2-46DB-8B8A-B61BCA1C2E66}"/>
  <bookViews>
    <workbookView xWindow="-120" yWindow="-120" windowWidth="29040" windowHeight="17520" xr2:uid="{3952E7C4-1B4E-4A79-80DB-3C3B8BB9FC85}"/>
  </bookViews>
  <sheets>
    <sheet name="Monthly Natural Gas Sales" sheetId="3" r:id="rId1"/>
    <sheet name="consumption_statscan" sheetId="5" state="hidden" r:id="rId2"/>
    <sheet name="Monthly Natural Gas Sales v2" sheetId="2" state="hidden" r:id="rId3"/>
  </sheets>
  <definedNames>
    <definedName name="ExternalData_1" localSheetId="1" hidden="1">'consumption_statscan'!$A$1:$F$4287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3" l="1"/>
  <c r="N23" i="3"/>
  <c r="M23" i="3"/>
  <c r="Q22" i="3"/>
  <c r="P22" i="3"/>
  <c r="BN14" i="3"/>
  <c r="BM14" i="3"/>
  <c r="BL14" i="3"/>
  <c r="BK14" i="3"/>
  <c r="BJ14" i="3"/>
  <c r="BI14" i="3"/>
  <c r="BN13" i="3"/>
  <c r="BM13" i="3"/>
  <c r="BL13" i="3"/>
  <c r="BK13" i="3"/>
  <c r="BJ13" i="3"/>
  <c r="BI13" i="3"/>
  <c r="BN15" i="3"/>
  <c r="BM15" i="3"/>
  <c r="BL15" i="3"/>
  <c r="BK15" i="3"/>
  <c r="BJ15" i="3"/>
  <c r="BI15" i="3"/>
  <c r="BH14" i="3"/>
  <c r="BH13" i="3"/>
  <c r="BH15" i="3"/>
  <c r="BJ17" i="3" l="1"/>
  <c r="BL17" i="3"/>
  <c r="BK17" i="3"/>
  <c r="BM17" i="3"/>
  <c r="BN17" i="3"/>
  <c r="BI17" i="3"/>
  <c r="BH17" i="3"/>
  <c r="BL16" i="3"/>
  <c r="BI16" i="3"/>
  <c r="BJ16" i="3"/>
  <c r="BK16" i="3"/>
  <c r="BN16" i="3"/>
  <c r="BM16" i="3"/>
  <c r="BH16" i="3"/>
  <c r="L23" i="3" l="1"/>
  <c r="BG14" i="3"/>
  <c r="BG13" i="3"/>
  <c r="BG15" i="3"/>
  <c r="BF14" i="3"/>
  <c r="BF13" i="3"/>
  <c r="BF15" i="3"/>
  <c r="K23" i="3"/>
  <c r="J23" i="3"/>
  <c r="BE14" i="3"/>
  <c r="BE13" i="3"/>
  <c r="BE15" i="3"/>
  <c r="I23" i="3"/>
  <c r="BD14" i="3"/>
  <c r="BD13" i="3"/>
  <c r="BD15" i="3"/>
  <c r="BE17" i="3" l="1"/>
  <c r="BF17" i="3"/>
  <c r="BG17" i="3"/>
  <c r="BD17" i="3"/>
  <c r="BF16" i="3"/>
  <c r="BG16" i="3"/>
  <c r="BE16" i="3"/>
  <c r="BD16" i="3"/>
  <c r="H23" i="3" l="1"/>
  <c r="BC14" i="3"/>
  <c r="BC13" i="3"/>
  <c r="BC15" i="3"/>
  <c r="G23" i="3"/>
  <c r="BB14" i="3"/>
  <c r="BB13" i="3"/>
  <c r="BB15" i="3"/>
  <c r="F23" i="3"/>
  <c r="BA14" i="3"/>
  <c r="BA13" i="3"/>
  <c r="BA15" i="3"/>
  <c r="E23" i="3"/>
  <c r="AZ14" i="3"/>
  <c r="AZ13" i="3"/>
  <c r="AZ15" i="3"/>
  <c r="D23" i="3"/>
  <c r="AY14" i="3"/>
  <c r="AY13" i="3"/>
  <c r="AY15" i="3"/>
  <c r="O24" i="3"/>
  <c r="AX14" i="3"/>
  <c r="AX13" i="3"/>
  <c r="AX15" i="3"/>
  <c r="N24" i="3"/>
  <c r="AW14" i="3"/>
  <c r="AW13" i="3"/>
  <c r="AW15" i="3"/>
  <c r="M24" i="3"/>
  <c r="AV14" i="3"/>
  <c r="AV13" i="3"/>
  <c r="AV15" i="3"/>
  <c r="L24" i="3"/>
  <c r="AU14" i="3"/>
  <c r="AU13" i="3"/>
  <c r="AU15" i="3"/>
  <c r="K24" i="3"/>
  <c r="AT14" i="3"/>
  <c r="AT13" i="3"/>
  <c r="AT15" i="3"/>
  <c r="J24" i="3"/>
  <c r="AS14" i="3"/>
  <c r="AS13" i="3"/>
  <c r="AS15" i="3"/>
  <c r="I24" i="3"/>
  <c r="AR14" i="3"/>
  <c r="AR13" i="3"/>
  <c r="AR15" i="3"/>
  <c r="H24" i="3"/>
  <c r="AQ14" i="3"/>
  <c r="AQ13" i="3"/>
  <c r="AQ15" i="3"/>
  <c r="AQ17" i="3" l="1"/>
  <c r="AX17" i="3"/>
  <c r="BB17" i="3"/>
  <c r="AY17" i="3"/>
  <c r="AR17" i="3"/>
  <c r="AV17" i="3"/>
  <c r="BC17" i="3"/>
  <c r="AW17" i="3"/>
  <c r="BA17" i="3"/>
  <c r="AT17" i="3"/>
  <c r="AU17" i="3"/>
  <c r="AS17" i="3"/>
  <c r="AZ17" i="3"/>
  <c r="Q23" i="3"/>
  <c r="P23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G24" i="3" l="1"/>
  <c r="AP14" i="3"/>
  <c r="AP13" i="3"/>
  <c r="AP15" i="3"/>
  <c r="F24" i="3"/>
  <c r="AO14" i="3"/>
  <c r="AO13" i="3"/>
  <c r="AO15" i="3"/>
  <c r="E24" i="3"/>
  <c r="AN14" i="3"/>
  <c r="AN13" i="3"/>
  <c r="AN15" i="3"/>
  <c r="AM14" i="3"/>
  <c r="AM13" i="3"/>
  <c r="AM15" i="3"/>
  <c r="D24" i="3"/>
  <c r="O25" i="3"/>
  <c r="AL14" i="3"/>
  <c r="AL13" i="3"/>
  <c r="AL15" i="3"/>
  <c r="N25" i="3"/>
  <c r="AK14" i="3"/>
  <c r="AK13" i="3"/>
  <c r="AK15" i="3"/>
  <c r="AJ14" i="3"/>
  <c r="AJ13" i="3"/>
  <c r="AJ15" i="3"/>
  <c r="M25" i="3"/>
  <c r="L25" i="3"/>
  <c r="AI14" i="3"/>
  <c r="AI13" i="3"/>
  <c r="AI15" i="3"/>
  <c r="AM17" i="3" l="1"/>
  <c r="AL17" i="3"/>
  <c r="AO17" i="3"/>
  <c r="AI17" i="3"/>
  <c r="AP17" i="3"/>
  <c r="AJ17" i="3"/>
  <c r="AN17" i="3"/>
  <c r="AK17" i="3"/>
  <c r="P24" i="3"/>
  <c r="Q24" i="3"/>
  <c r="AP16" i="3"/>
  <c r="AO16" i="3"/>
  <c r="AN16" i="3"/>
  <c r="AM16" i="3"/>
  <c r="AJ16" i="3"/>
  <c r="AL16" i="3"/>
  <c r="AK16" i="3"/>
  <c r="AI16" i="3"/>
  <c r="K25" i="3" l="1"/>
  <c r="J25" i="3"/>
  <c r="AH14" i="3"/>
  <c r="AH13" i="3"/>
  <c r="AH15" i="3"/>
  <c r="AG14" i="3"/>
  <c r="AG13" i="3"/>
  <c r="AG15" i="3"/>
  <c r="I25" i="3"/>
  <c r="AF14" i="3"/>
  <c r="AF13" i="3"/>
  <c r="AF15" i="3"/>
  <c r="H25" i="3"/>
  <c r="AE14" i="3"/>
  <c r="AE13" i="3"/>
  <c r="AE15" i="3"/>
  <c r="G25" i="3"/>
  <c r="AD14" i="3"/>
  <c r="AD13" i="3"/>
  <c r="AD15" i="3"/>
  <c r="F25" i="3"/>
  <c r="AC14" i="3"/>
  <c r="AC13" i="3"/>
  <c r="AC15" i="3"/>
  <c r="AB14" i="3"/>
  <c r="AB13" i="3"/>
  <c r="AB15" i="3"/>
  <c r="AA15" i="3"/>
  <c r="E25" i="3"/>
  <c r="AA14" i="3"/>
  <c r="AA13" i="3"/>
  <c r="D25" i="3"/>
  <c r="Z14" i="3"/>
  <c r="Z13" i="3"/>
  <c r="Z15" i="3"/>
  <c r="O26" i="3"/>
  <c r="Y14" i="3"/>
  <c r="Y13" i="3"/>
  <c r="Y15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4" i="3"/>
  <c r="C13" i="3"/>
  <c r="C15" i="3"/>
  <c r="O41" i="3"/>
  <c r="N41" i="3"/>
  <c r="M41" i="3"/>
  <c r="L41" i="3"/>
  <c r="K41" i="3"/>
  <c r="J41" i="3"/>
  <c r="I41" i="3"/>
  <c r="H41" i="3"/>
  <c r="G41" i="3"/>
  <c r="F41" i="3"/>
  <c r="E41" i="3"/>
  <c r="D41" i="3"/>
  <c r="O40" i="3"/>
  <c r="N40" i="3"/>
  <c r="M40" i="3"/>
  <c r="L40" i="3"/>
  <c r="K40" i="3"/>
  <c r="J40" i="3"/>
  <c r="I40" i="3"/>
  <c r="H40" i="3"/>
  <c r="G40" i="3"/>
  <c r="F40" i="3"/>
  <c r="E40" i="3"/>
  <c r="D40" i="3"/>
  <c r="O39" i="3"/>
  <c r="N39" i="3"/>
  <c r="M39" i="3"/>
  <c r="L39" i="3"/>
  <c r="K39" i="3"/>
  <c r="J39" i="3"/>
  <c r="I39" i="3"/>
  <c r="H39" i="3"/>
  <c r="G39" i="3"/>
  <c r="F39" i="3"/>
  <c r="E39" i="3"/>
  <c r="D39" i="3"/>
  <c r="O38" i="3"/>
  <c r="N38" i="3"/>
  <c r="M38" i="3"/>
  <c r="L38" i="3"/>
  <c r="K38" i="3"/>
  <c r="J38" i="3"/>
  <c r="I38" i="3"/>
  <c r="H38" i="3"/>
  <c r="G38" i="3"/>
  <c r="F38" i="3"/>
  <c r="E38" i="3"/>
  <c r="D38" i="3"/>
  <c r="O37" i="3"/>
  <c r="N37" i="3"/>
  <c r="M37" i="3"/>
  <c r="L37" i="3"/>
  <c r="K37" i="3"/>
  <c r="J37" i="3"/>
  <c r="I37" i="3"/>
  <c r="H37" i="3"/>
  <c r="G37" i="3"/>
  <c r="F37" i="3"/>
  <c r="E37" i="3"/>
  <c r="D37" i="3"/>
  <c r="O36" i="3"/>
  <c r="N36" i="3"/>
  <c r="M36" i="3"/>
  <c r="L36" i="3"/>
  <c r="K36" i="3"/>
  <c r="J36" i="3"/>
  <c r="I36" i="3"/>
  <c r="H36" i="3"/>
  <c r="G36" i="3"/>
  <c r="F36" i="3"/>
  <c r="E36" i="3"/>
  <c r="D36" i="3"/>
  <c r="O35" i="3"/>
  <c r="N35" i="3"/>
  <c r="M35" i="3"/>
  <c r="L35" i="3"/>
  <c r="K35" i="3"/>
  <c r="J35" i="3"/>
  <c r="I35" i="3"/>
  <c r="H35" i="3"/>
  <c r="G35" i="3"/>
  <c r="F35" i="3"/>
  <c r="E35" i="3"/>
  <c r="D35" i="3"/>
  <c r="O34" i="3"/>
  <c r="N34" i="3"/>
  <c r="M34" i="3"/>
  <c r="L34" i="3"/>
  <c r="K34" i="3"/>
  <c r="J34" i="3"/>
  <c r="I34" i="3"/>
  <c r="H34" i="3"/>
  <c r="G34" i="3"/>
  <c r="F34" i="3"/>
  <c r="E34" i="3"/>
  <c r="D34" i="3"/>
  <c r="O33" i="3"/>
  <c r="N33" i="3"/>
  <c r="M33" i="3"/>
  <c r="L33" i="3"/>
  <c r="K33" i="3"/>
  <c r="J33" i="3"/>
  <c r="I33" i="3"/>
  <c r="H33" i="3"/>
  <c r="G33" i="3"/>
  <c r="F33" i="3"/>
  <c r="E33" i="3"/>
  <c r="D33" i="3"/>
  <c r="O32" i="3"/>
  <c r="N32" i="3"/>
  <c r="M32" i="3"/>
  <c r="L32" i="3"/>
  <c r="K32" i="3"/>
  <c r="J32" i="3"/>
  <c r="I32" i="3"/>
  <c r="H32" i="3"/>
  <c r="G32" i="3"/>
  <c r="F32" i="3"/>
  <c r="E32" i="3"/>
  <c r="D32" i="3"/>
  <c r="O31" i="3"/>
  <c r="N31" i="3"/>
  <c r="M31" i="3"/>
  <c r="L31" i="3"/>
  <c r="K31" i="3"/>
  <c r="J31" i="3"/>
  <c r="I31" i="3"/>
  <c r="H31" i="3"/>
  <c r="G31" i="3"/>
  <c r="F31" i="3"/>
  <c r="E31" i="3"/>
  <c r="D31" i="3"/>
  <c r="O30" i="3"/>
  <c r="N30" i="3"/>
  <c r="M30" i="3"/>
  <c r="L30" i="3"/>
  <c r="K30" i="3"/>
  <c r="J30" i="3"/>
  <c r="I30" i="3"/>
  <c r="H30" i="3"/>
  <c r="G30" i="3"/>
  <c r="F30" i="3"/>
  <c r="E30" i="3"/>
  <c r="D30" i="3"/>
  <c r="O29" i="3"/>
  <c r="N29" i="3"/>
  <c r="M29" i="3"/>
  <c r="L29" i="3"/>
  <c r="K29" i="3"/>
  <c r="J29" i="3"/>
  <c r="I29" i="3"/>
  <c r="H29" i="3"/>
  <c r="G29" i="3"/>
  <c r="F29" i="3"/>
  <c r="E29" i="3"/>
  <c r="D29" i="3"/>
  <c r="O28" i="3"/>
  <c r="N28" i="3"/>
  <c r="M28" i="3"/>
  <c r="L28" i="3"/>
  <c r="K28" i="3"/>
  <c r="J28" i="3"/>
  <c r="I28" i="3"/>
  <c r="H28" i="3"/>
  <c r="G28" i="3"/>
  <c r="F28" i="3"/>
  <c r="E28" i="3"/>
  <c r="D28" i="3"/>
  <c r="O27" i="3"/>
  <c r="N27" i="3"/>
  <c r="M27" i="3"/>
  <c r="L27" i="3"/>
  <c r="K27" i="3"/>
  <c r="J27" i="3"/>
  <c r="I27" i="3"/>
  <c r="H27" i="3"/>
  <c r="G27" i="3"/>
  <c r="F27" i="3"/>
  <c r="E27" i="3"/>
  <c r="D27" i="3"/>
  <c r="D26" i="3"/>
  <c r="M26" i="3"/>
  <c r="L26" i="3"/>
  <c r="K26" i="3"/>
  <c r="J26" i="3"/>
  <c r="I26" i="3"/>
  <c r="H26" i="3"/>
  <c r="G26" i="3"/>
  <c r="F26" i="3"/>
  <c r="E26" i="3"/>
  <c r="O17" i="3" l="1"/>
  <c r="Q17" i="3"/>
  <c r="U17" i="3"/>
  <c r="P17" i="3"/>
  <c r="G17" i="3"/>
  <c r="D17" i="3"/>
  <c r="R17" i="3"/>
  <c r="E17" i="3"/>
  <c r="S17" i="3"/>
  <c r="AH17" i="3"/>
  <c r="F17" i="3"/>
  <c r="T17" i="3"/>
  <c r="AC17" i="3"/>
  <c r="AB17" i="3"/>
  <c r="AF17" i="3"/>
  <c r="Y17" i="3"/>
  <c r="H17" i="3"/>
  <c r="J17" i="3"/>
  <c r="X17" i="3"/>
  <c r="AD17" i="3"/>
  <c r="AG17" i="3"/>
  <c r="C17" i="3"/>
  <c r="K17" i="3"/>
  <c r="L17" i="3"/>
  <c r="AA17" i="3"/>
  <c r="V17" i="3"/>
  <c r="I17" i="3"/>
  <c r="M17" i="3"/>
  <c r="W17" i="3"/>
  <c r="Z17" i="3"/>
  <c r="N17" i="3"/>
  <c r="AE17" i="3"/>
  <c r="Q25" i="3"/>
  <c r="P25" i="3"/>
  <c r="AH16" i="3"/>
  <c r="AG16" i="3"/>
  <c r="AF16" i="3"/>
  <c r="AE16" i="3"/>
  <c r="AC16" i="3"/>
  <c r="AD16" i="3"/>
  <c r="AB16" i="3"/>
  <c r="AA16" i="3"/>
  <c r="Z16" i="3"/>
  <c r="X16" i="3"/>
  <c r="D43" i="3"/>
  <c r="L43" i="3"/>
  <c r="F43" i="3"/>
  <c r="G42" i="3"/>
  <c r="O42" i="3"/>
  <c r="Y16" i="3"/>
  <c r="N42" i="3"/>
  <c r="J42" i="3"/>
  <c r="I42" i="3"/>
  <c r="E42" i="3"/>
  <c r="M43" i="3"/>
  <c r="K43" i="3"/>
  <c r="H43" i="3"/>
  <c r="F42" i="3"/>
  <c r="K42" i="3"/>
  <c r="O43" i="3"/>
  <c r="N43" i="3"/>
  <c r="E43" i="3"/>
  <c r="J43" i="3"/>
  <c r="M42" i="3"/>
  <c r="I43" i="3"/>
  <c r="G43" i="3"/>
  <c r="H42" i="3"/>
  <c r="D42" i="3"/>
  <c r="L42" i="3"/>
  <c r="W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U16" i="3"/>
  <c r="Q30" i="3" l="1"/>
  <c r="Q37" i="3"/>
  <c r="Q35" i="3"/>
  <c r="Q33" i="3"/>
  <c r="Q29" i="3"/>
  <c r="Q39" i="3"/>
  <c r="Q38" i="3"/>
  <c r="Q31" i="3"/>
  <c r="Q36" i="3"/>
  <c r="Q34" i="3"/>
  <c r="Q32" i="3"/>
  <c r="Q28" i="3"/>
  <c r="Q40" i="3"/>
  <c r="Q41" i="3"/>
  <c r="P37" i="3"/>
  <c r="P38" i="3"/>
  <c r="P34" i="3"/>
  <c r="P30" i="3"/>
  <c r="P40" i="3"/>
  <c r="P39" i="3"/>
  <c r="P36" i="3"/>
  <c r="P35" i="3"/>
  <c r="P33" i="3"/>
  <c r="P31" i="3"/>
  <c r="P29" i="3"/>
  <c r="P32" i="3"/>
  <c r="P28" i="3"/>
  <c r="P27" i="3" l="1"/>
  <c r="Q27" i="3"/>
  <c r="P41" i="3"/>
  <c r="Q42" i="3"/>
  <c r="Q43" i="3"/>
  <c r="P43" i="3"/>
  <c r="P42" i="3"/>
  <c r="FH17" i="2" l="1"/>
  <c r="FG17" i="2"/>
  <c r="FF17" i="2"/>
  <c r="FE17" i="2"/>
  <c r="FD17" i="2"/>
  <c r="FC17" i="2"/>
  <c r="FB17" i="2"/>
  <c r="FA17" i="2"/>
  <c r="EZ17" i="2"/>
  <c r="EY17" i="2"/>
  <c r="EX17" i="2"/>
  <c r="EW17" i="2"/>
  <c r="EV17" i="2"/>
  <c r="EU17" i="2"/>
  <c r="ET17" i="2"/>
  <c r="ES17" i="2"/>
  <c r="ER17" i="2"/>
  <c r="EQ17" i="2"/>
  <c r="EP17" i="2"/>
  <c r="EO17" i="2"/>
  <c r="EN17" i="2"/>
  <c r="EM17" i="2"/>
  <c r="EL17" i="2"/>
  <c r="EK17" i="2"/>
  <c r="EJ17" i="2"/>
  <c r="EI17" i="2"/>
  <c r="EH17" i="2"/>
  <c r="EG17" i="2"/>
  <c r="EF17" i="2"/>
  <c r="EE17" i="2"/>
  <c r="ED17" i="2"/>
  <c r="EC17" i="2"/>
  <c r="EB17" i="2"/>
  <c r="EA17" i="2"/>
  <c r="DZ17" i="2"/>
  <c r="DY17" i="2"/>
  <c r="DX17" i="2"/>
  <c r="DW17" i="2"/>
  <c r="DV17" i="2"/>
  <c r="DU17" i="2"/>
  <c r="DT17" i="2"/>
  <c r="DS17" i="2"/>
  <c r="DR17" i="2"/>
  <c r="DQ17" i="2"/>
  <c r="DP17" i="2"/>
  <c r="DO17" i="2"/>
  <c r="DN17" i="2"/>
  <c r="DM17" i="2"/>
  <c r="DL17" i="2"/>
  <c r="DK17" i="2"/>
  <c r="DJ17" i="2"/>
  <c r="DI17" i="2"/>
  <c r="DH17" i="2"/>
  <c r="DG17" i="2"/>
  <c r="DF17" i="2"/>
  <c r="DE17" i="2"/>
  <c r="DD17" i="2"/>
  <c r="DC17" i="2"/>
  <c r="DB17" i="2"/>
  <c r="DA17" i="2"/>
  <c r="CZ17" i="2"/>
  <c r="CY17" i="2"/>
  <c r="CX17" i="2"/>
  <c r="CW17" i="2"/>
  <c r="CV17" i="2"/>
  <c r="CU17" i="2"/>
  <c r="CT17" i="2"/>
  <c r="CS17" i="2"/>
  <c r="CR17" i="2"/>
  <c r="CQ17" i="2"/>
  <c r="CP17" i="2"/>
  <c r="CO17" i="2"/>
  <c r="CN17" i="2"/>
  <c r="CM17" i="2"/>
  <c r="CL17" i="2"/>
  <c r="CK17" i="2"/>
  <c r="CJ17" i="2"/>
  <c r="CI17" i="2"/>
  <c r="CH17" i="2"/>
  <c r="CG17" i="2"/>
  <c r="CF17" i="2"/>
  <c r="CE17" i="2"/>
  <c r="CD17" i="2"/>
  <c r="CC17" i="2"/>
  <c r="CB17" i="2"/>
  <c r="CA17" i="2"/>
  <c r="BZ17" i="2"/>
  <c r="BY17" i="2"/>
  <c r="BX17" i="2"/>
  <c r="BW17" i="2"/>
  <c r="BV17" i="2"/>
  <c r="BU17" i="2"/>
  <c r="BT17" i="2"/>
  <c r="BS17" i="2"/>
  <c r="BR17" i="2"/>
  <c r="BQ17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FP17" i="2"/>
  <c r="FO17" i="2"/>
  <c r="FN17" i="2"/>
  <c r="FM17" i="2"/>
  <c r="FL17" i="2"/>
  <c r="FK17" i="2"/>
  <c r="FJ17" i="2"/>
  <c r="FI17" i="2"/>
  <c r="FQ17" i="2" l="1"/>
  <c r="FR17" i="2"/>
  <c r="E21" i="2"/>
  <c r="D21" i="2"/>
  <c r="N22" i="2" l="1"/>
  <c r="O22" i="2"/>
  <c r="M22" i="2"/>
  <c r="K22" i="2"/>
  <c r="L22" i="2"/>
  <c r="J22" i="2" l="1"/>
  <c r="E27" i="2" l="1"/>
  <c r="F27" i="2"/>
  <c r="G27" i="2"/>
  <c r="H27" i="2"/>
  <c r="I27" i="2"/>
  <c r="J27" i="2"/>
  <c r="K27" i="2"/>
  <c r="L27" i="2"/>
  <c r="M27" i="2"/>
  <c r="N27" i="2"/>
  <c r="O27" i="2"/>
  <c r="D27" i="2"/>
  <c r="E28" i="2"/>
  <c r="F28" i="2"/>
  <c r="G28" i="2"/>
  <c r="H28" i="2"/>
  <c r="I28" i="2"/>
  <c r="J28" i="2"/>
  <c r="K28" i="2"/>
  <c r="L28" i="2"/>
  <c r="M28" i="2"/>
  <c r="N28" i="2"/>
  <c r="O28" i="2"/>
  <c r="D28" i="2"/>
  <c r="E29" i="2"/>
  <c r="F29" i="2"/>
  <c r="G29" i="2"/>
  <c r="H29" i="2"/>
  <c r="I29" i="2"/>
  <c r="J29" i="2"/>
  <c r="K29" i="2"/>
  <c r="L29" i="2"/>
  <c r="M29" i="2"/>
  <c r="N29" i="2"/>
  <c r="O29" i="2"/>
  <c r="D29" i="2"/>
  <c r="E30" i="2"/>
  <c r="F30" i="2"/>
  <c r="G30" i="2"/>
  <c r="H30" i="2"/>
  <c r="I30" i="2"/>
  <c r="J30" i="2"/>
  <c r="K30" i="2"/>
  <c r="L30" i="2"/>
  <c r="M30" i="2"/>
  <c r="N30" i="2"/>
  <c r="O30" i="2"/>
  <c r="D30" i="2"/>
  <c r="O31" i="2"/>
  <c r="E31" i="2"/>
  <c r="F31" i="2"/>
  <c r="G31" i="2"/>
  <c r="H31" i="2"/>
  <c r="I31" i="2"/>
  <c r="J31" i="2"/>
  <c r="K31" i="2"/>
  <c r="L31" i="2"/>
  <c r="M31" i="2"/>
  <c r="N31" i="2"/>
  <c r="D31" i="2"/>
  <c r="E32" i="2"/>
  <c r="F32" i="2"/>
  <c r="G32" i="2"/>
  <c r="H32" i="2"/>
  <c r="I32" i="2"/>
  <c r="J32" i="2"/>
  <c r="K32" i="2"/>
  <c r="L32" i="2"/>
  <c r="M32" i="2"/>
  <c r="N32" i="2"/>
  <c r="O32" i="2"/>
  <c r="D32" i="2"/>
  <c r="E33" i="2"/>
  <c r="F33" i="2"/>
  <c r="G33" i="2"/>
  <c r="H33" i="2"/>
  <c r="I33" i="2"/>
  <c r="J33" i="2"/>
  <c r="K33" i="2"/>
  <c r="L33" i="2"/>
  <c r="M33" i="2"/>
  <c r="N33" i="2"/>
  <c r="O33" i="2"/>
  <c r="D33" i="2"/>
  <c r="E34" i="2"/>
  <c r="F34" i="2"/>
  <c r="G34" i="2"/>
  <c r="H34" i="2"/>
  <c r="I34" i="2"/>
  <c r="J34" i="2"/>
  <c r="K34" i="2"/>
  <c r="L34" i="2"/>
  <c r="M34" i="2"/>
  <c r="N34" i="2"/>
  <c r="O34" i="2"/>
  <c r="D34" i="2"/>
  <c r="O35" i="2"/>
  <c r="E35" i="2"/>
  <c r="F35" i="2"/>
  <c r="G35" i="2"/>
  <c r="H35" i="2"/>
  <c r="I35" i="2"/>
  <c r="J35" i="2"/>
  <c r="K35" i="2"/>
  <c r="L35" i="2"/>
  <c r="M35" i="2"/>
  <c r="N35" i="2"/>
  <c r="D35" i="2"/>
  <c r="D22" i="2"/>
  <c r="E22" i="2"/>
  <c r="F22" i="2"/>
  <c r="G22" i="2"/>
  <c r="H22" i="2"/>
  <c r="I22" i="2"/>
  <c r="N23" i="2"/>
  <c r="O23" i="2"/>
  <c r="P22" i="2" l="1"/>
  <c r="Q22" i="2"/>
  <c r="P34" i="2"/>
  <c r="Q34" i="2"/>
  <c r="P32" i="2"/>
  <c r="Q32" i="2"/>
  <c r="P31" i="2"/>
  <c r="Q31" i="2"/>
  <c r="P29" i="2"/>
  <c r="Q29" i="2"/>
  <c r="P27" i="2"/>
  <c r="Q27" i="2"/>
  <c r="P28" i="2"/>
  <c r="Q28" i="2"/>
  <c r="P30" i="2"/>
  <c r="Q30" i="2"/>
  <c r="P35" i="2"/>
  <c r="Q35" i="2"/>
  <c r="P33" i="2"/>
  <c r="Q33" i="2"/>
  <c r="M23" i="2"/>
  <c r="J23" i="2"/>
  <c r="I23" i="2"/>
  <c r="E23" i="2"/>
  <c r="E37" i="2" s="1"/>
  <c r="M24" i="2"/>
  <c r="I24" i="2"/>
  <c r="E24" i="2"/>
  <c r="M25" i="2"/>
  <c r="E25" i="2"/>
  <c r="N26" i="2"/>
  <c r="M26" i="2"/>
  <c r="I26" i="2"/>
  <c r="F26" i="2"/>
  <c r="E26" i="2"/>
  <c r="J25" i="2"/>
  <c r="I25" i="2"/>
  <c r="I36" i="2" l="1"/>
  <c r="I37" i="2"/>
  <c r="E36" i="2"/>
  <c r="M37" i="2"/>
  <c r="M36" i="2"/>
  <c r="N25" i="2"/>
  <c r="J24" i="2"/>
  <c r="F23" i="2"/>
  <c r="J26" i="2"/>
  <c r="F25" i="2"/>
  <c r="F24" i="2"/>
  <c r="N24" i="2"/>
  <c r="O26" i="2"/>
  <c r="K25" i="2"/>
  <c r="G24" i="2"/>
  <c r="O24" i="2"/>
  <c r="K23" i="2"/>
  <c r="H26" i="2"/>
  <c r="D25" i="2"/>
  <c r="L25" i="2"/>
  <c r="H24" i="2"/>
  <c r="D23" i="2"/>
  <c r="L23" i="2"/>
  <c r="K26" i="2"/>
  <c r="G25" i="2"/>
  <c r="O25" i="2"/>
  <c r="K24" i="2"/>
  <c r="G23" i="2"/>
  <c r="H23" i="2"/>
  <c r="G26" i="2"/>
  <c r="D26" i="2"/>
  <c r="D24" i="2"/>
  <c r="L26" i="2"/>
  <c r="H25" i="2"/>
  <c r="L24" i="2"/>
  <c r="J36" i="2" l="1"/>
  <c r="P26" i="2"/>
  <c r="Q26" i="2"/>
  <c r="L36" i="2"/>
  <c r="L37" i="2"/>
  <c r="Q23" i="2"/>
  <c r="P23" i="2"/>
  <c r="D36" i="2"/>
  <c r="D37" i="2"/>
  <c r="K37" i="2"/>
  <c r="K36" i="2"/>
  <c r="O37" i="2"/>
  <c r="O36" i="2"/>
  <c r="N37" i="2"/>
  <c r="N36" i="2"/>
  <c r="F36" i="2"/>
  <c r="F37" i="2"/>
  <c r="G36" i="2"/>
  <c r="G37" i="2"/>
  <c r="P25" i="2"/>
  <c r="Q25" i="2"/>
  <c r="J37" i="2"/>
  <c r="Q24" i="2"/>
  <c r="P24" i="2"/>
  <c r="H36" i="2"/>
  <c r="H37" i="2"/>
  <c r="Q36" i="2" l="1"/>
  <c r="Q37" i="2"/>
  <c r="P36" i="2"/>
  <c r="P37" i="2"/>
  <c r="N26" i="3" l="1"/>
  <c r="P26" i="3" s="1"/>
  <c r="Q26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582286C-B6B3-41F5-B521-F6654036929A}" keepAlive="1" name="Query - consumption_statscan" description="Connection to the 'consumption_statscan' query in the workbook." type="5" refreshedVersion="8" background="1" saveData="1">
    <dbPr connection="Provider=Microsoft.Mashup.OleDb.1;Data Source=$Workbook$;Location=consumption_statscan;Extended Properties=&quot;&quot;" command="SELECT * FROM [consumption_statscan]"/>
  </connection>
</connections>
</file>

<file path=xl/sharedStrings.xml><?xml version="1.0" encoding="utf-8"?>
<sst xmlns="http://schemas.openxmlformats.org/spreadsheetml/2006/main" count="4379" uniqueCount="60">
  <si>
    <t>NATURAL GAS SALES   | VENTE DE GAZ NATUREL - CANADA</t>
  </si>
  <si>
    <t>Thousand cubic metres / Milliers de mètres cubes</t>
  </si>
  <si>
    <t>Residential sales (11,12) / Ventes résidentielles (11,12)</t>
  </si>
  <si>
    <t>Industrial sales (9,12) / Ventes industrielles (9,12)</t>
  </si>
  <si>
    <t>Commercial sales (10,12) / Ventes commerciales (10,12)</t>
  </si>
  <si>
    <t>Total sales / Ventes totales</t>
  </si>
  <si>
    <t>x 1,000 m3</t>
  </si>
  <si>
    <t xml:space="preserve">Jan/janv. </t>
  </si>
  <si>
    <t xml:space="preserve">Feb/févr. </t>
  </si>
  <si>
    <t xml:space="preserve">Mar/mars </t>
  </si>
  <si>
    <t xml:space="preserve">Apr/avr. </t>
  </si>
  <si>
    <t xml:space="preserve">May/mai </t>
  </si>
  <si>
    <t xml:space="preserve">Jun/juin </t>
  </si>
  <si>
    <t xml:space="preserve">Jul/juil </t>
  </si>
  <si>
    <t xml:space="preserve">Aug/août </t>
  </si>
  <si>
    <t xml:space="preserve">Sep/sept. </t>
  </si>
  <si>
    <t xml:space="preserve">Oct/oct. </t>
  </si>
  <si>
    <t xml:space="preserve">Nov/nov. </t>
  </si>
  <si>
    <t>Dec/dec.</t>
  </si>
  <si>
    <t>Total</t>
  </si>
  <si>
    <t>Avg.</t>
  </si>
  <si>
    <t xml:space="preserve">5‐yr/ans max. </t>
  </si>
  <si>
    <t xml:space="preserve">5‐yr/ans min. </t>
  </si>
  <si>
    <t xml:space="preserve">janv. </t>
  </si>
  <si>
    <t xml:space="preserve">févr. </t>
  </si>
  <si>
    <t xml:space="preserve">mars </t>
  </si>
  <si>
    <t xml:space="preserve">avr. </t>
  </si>
  <si>
    <t xml:space="preserve">mai </t>
  </si>
  <si>
    <t xml:space="preserve">juin </t>
  </si>
  <si>
    <t xml:space="preserve">juil </t>
  </si>
  <si>
    <t xml:space="preserve">août </t>
  </si>
  <si>
    <t xml:space="preserve">sept. </t>
  </si>
  <si>
    <t xml:space="preserve">oct. </t>
  </si>
  <si>
    <t xml:space="preserve">nov. </t>
  </si>
  <si>
    <t>déc.</t>
  </si>
  <si>
    <t xml:space="preserve">Source: </t>
  </si>
  <si>
    <t>From 2016 onwards</t>
  </si>
  <si>
    <t>Table: 25-10-0055-01 (formerly CANSIM 131-0004)</t>
  </si>
  <si>
    <t>https://www150.statcan.gc.ca/t1/tbl1/en/tv.action?pid=2510005501</t>
  </si>
  <si>
    <t>From 2007 to 2015</t>
  </si>
  <si>
    <t>Table: 25-10-0033-01 (formerly CANSIM 129-0003)</t>
  </si>
  <si>
    <t>https://www150.statcan.gc.ca/t1/tbl1/en/tv.action?pid=2510003301</t>
  </si>
  <si>
    <t>Date</t>
  </si>
  <si>
    <t>Region</t>
  </si>
  <si>
    <t>Residential_Use</t>
  </si>
  <si>
    <t>Industrial_Use</t>
  </si>
  <si>
    <t>Commercial_Use</t>
  </si>
  <si>
    <t>Total Consumption</t>
  </si>
  <si>
    <t>Alberta</t>
  </si>
  <si>
    <t>British Columbia</t>
  </si>
  <si>
    <t>Manitoba</t>
  </si>
  <si>
    <t>New Brunswick</t>
  </si>
  <si>
    <t>Ontario</t>
  </si>
  <si>
    <t>Quebec</t>
  </si>
  <si>
    <t>Saskatchewan</t>
  </si>
  <si>
    <t>Nova Scotia</t>
  </si>
  <si>
    <t>Northwest Territories</t>
  </si>
  <si>
    <t>Industrial | Industriel</t>
  </si>
  <si>
    <t>Commercial | Commercial</t>
  </si>
  <si>
    <t>Residential | Résidentiel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</si>
</sst>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yy"/>
  </numFmts>
  <fonts count="12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0"/>
      <name val="Calibri"/>
      <family val="2"/>
    </font>
    <font>
      <u/>
      <sz val="12"/>
      <color theme="1"/>
      <name val="Calibri"/>
      <family val="2"/>
    </font>
    <font>
      <u/>
      <sz val="12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6" xfId="0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0" xfId="0" applyFont="1"/>
    <xf numFmtId="0" fontId="0" fillId="0" borderId="0" xfId="0" applyAlignment="1">
      <alignment wrapText="1"/>
    </xf>
    <xf numFmtId="17" fontId="0" fillId="0" borderId="0" xfId="0" applyNumberFormat="1"/>
    <xf numFmtId="4" fontId="0" fillId="0" borderId="0" xfId="0" applyNumberFormat="1"/>
    <xf numFmtId="3" fontId="0" fillId="0" borderId="6" xfId="0" applyNumberFormat="1" applyBorder="1"/>
    <xf numFmtId="164" fontId="0" fillId="0" borderId="6" xfId="1" applyNumberFormat="1" applyFont="1" applyBorder="1" applyAlignment="1">
      <alignment horizontal="right"/>
    </xf>
    <xf numFmtId="164" fontId="0" fillId="0" borderId="6" xfId="0" applyNumberFormat="1" applyBorder="1"/>
    <xf numFmtId="164" fontId="0" fillId="0" borderId="5" xfId="1" applyNumberFormat="1" applyFont="1" applyBorder="1"/>
    <xf numFmtId="0" fontId="0" fillId="0" borderId="6" xfId="0" applyBorder="1" applyAlignment="1">
      <alignment wrapText="1"/>
    </xf>
    <xf numFmtId="17" fontId="0" fillId="0" borderId="6" xfId="0" applyNumberFormat="1" applyBorder="1"/>
    <xf numFmtId="3" fontId="2" fillId="0" borderId="6" xfId="0" applyNumberFormat="1" applyFont="1" applyBorder="1"/>
    <xf numFmtId="164" fontId="0" fillId="0" borderId="6" xfId="1" applyNumberFormat="1" applyFont="1" applyBorder="1"/>
    <xf numFmtId="0" fontId="4" fillId="0" borderId="0" xfId="2"/>
    <xf numFmtId="0" fontId="5" fillId="0" borderId="0" xfId="0" applyFont="1"/>
    <xf numFmtId="0" fontId="1" fillId="0" borderId="11" xfId="0" applyFont="1" applyBorder="1"/>
    <xf numFmtId="3" fontId="0" fillId="0" borderId="12" xfId="0" applyNumberFormat="1" applyBorder="1"/>
    <xf numFmtId="164" fontId="0" fillId="0" borderId="12" xfId="0" applyNumberFormat="1" applyBorder="1"/>
    <xf numFmtId="0" fontId="6" fillId="0" borderId="0" xfId="0" applyFont="1"/>
    <xf numFmtId="0" fontId="1" fillId="0" borderId="14" xfId="0" applyFont="1" applyBorder="1"/>
    <xf numFmtId="0" fontId="1" fillId="0" borderId="15" xfId="0" applyFont="1" applyBorder="1"/>
    <xf numFmtId="3" fontId="0" fillId="0" borderId="13" xfId="0" applyNumberFormat="1" applyBorder="1"/>
    <xf numFmtId="0" fontId="0" fillId="0" borderId="13" xfId="0" applyBorder="1"/>
    <xf numFmtId="0" fontId="0" fillId="0" borderId="14" xfId="0" applyBorder="1"/>
    <xf numFmtId="3" fontId="0" fillId="0" borderId="0" xfId="0" applyNumberFormat="1"/>
    <xf numFmtId="0" fontId="7" fillId="0" borderId="0" xfId="0" applyFont="1"/>
    <xf numFmtId="3" fontId="7" fillId="0" borderId="0" xfId="0" applyNumberFormat="1" applyFont="1"/>
    <xf numFmtId="0" fontId="8" fillId="0" borderId="0" xfId="0" applyFont="1"/>
    <xf numFmtId="0" fontId="7" fillId="0" borderId="6" xfId="0" applyFont="1" applyBorder="1" applyAlignment="1">
      <alignment wrapText="1"/>
    </xf>
    <xf numFmtId="17" fontId="7" fillId="0" borderId="6" xfId="0" applyNumberFormat="1" applyFont="1" applyBorder="1"/>
    <xf numFmtId="0" fontId="9" fillId="0" borderId="0" xfId="0" applyFont="1"/>
    <xf numFmtId="3" fontId="7" fillId="0" borderId="6" xfId="0" applyNumberFormat="1" applyFont="1" applyBorder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8" fillId="0" borderId="10" xfId="0" applyFont="1" applyBorder="1"/>
    <xf numFmtId="0" fontId="8" fillId="0" borderId="9" xfId="0" applyFont="1" applyBorder="1"/>
    <xf numFmtId="0" fontId="8" fillId="0" borderId="11" xfId="0" applyFont="1" applyBorder="1"/>
    <xf numFmtId="0" fontId="8" fillId="0" borderId="8" xfId="0" applyFont="1" applyBorder="1"/>
    <xf numFmtId="0" fontId="8" fillId="0" borderId="16" xfId="0" applyFont="1" applyBorder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7" xfId="0" applyFont="1" applyBorder="1"/>
    <xf numFmtId="164" fontId="7" fillId="0" borderId="5" xfId="1" applyNumberFormat="1" applyFont="1" applyBorder="1"/>
    <xf numFmtId="17" fontId="7" fillId="0" borderId="0" xfId="0" applyNumberFormat="1" applyFont="1"/>
    <xf numFmtId="164" fontId="7" fillId="0" borderId="6" xfId="0" applyNumberFormat="1" applyFont="1" applyBorder="1"/>
    <xf numFmtId="164" fontId="7" fillId="0" borderId="12" xfId="0" applyNumberFormat="1" applyFont="1" applyBorder="1"/>
    <xf numFmtId="0" fontId="7" fillId="0" borderId="4" xfId="0" applyFont="1" applyBorder="1"/>
    <xf numFmtId="0" fontId="8" fillId="0" borderId="3" xfId="0" applyFont="1" applyBorder="1"/>
    <xf numFmtId="0" fontId="8" fillId="0" borderId="2" xfId="0" applyFont="1" applyBorder="1"/>
    <xf numFmtId="0" fontId="7" fillId="0" borderId="1" xfId="0" applyFont="1" applyBorder="1"/>
    <xf numFmtId="0" fontId="10" fillId="0" borderId="0" xfId="0" applyFont="1"/>
    <xf numFmtId="0" fontId="11" fillId="0" borderId="0" xfId="2" applyFont="1"/>
    <xf numFmtId="165" fontId="0" fillId="0" borderId="0" xfId="0" applyNumberFormat="1"/>
    <xf numFmtId="0" fontId="0" fillId="0" borderId="0" xfId="0" applyNumberFormat="1"/>
  </cellXfs>
  <cellStyles count="3">
    <cellStyle name="Comma" xfId="1" builtinId="3"/>
    <cellStyle name="Hyperlink" xfId="2" builtinId="8"/>
    <cellStyle name="Normal" xfId="0" builtinId="0"/>
  </cellStyles>
  <dxfs count="2">
    <dxf>
      <numFmt numFmtId="0" formatCode="General"/>
    </dxf>
    <dxf>
      <numFmt numFmtId="165" formatCode="m/d/yyyy"/>
    </dxf>
  </dxfs>
  <tableStyles count="0" defaultTableStyle="TableStyleMedium2" defaultPivotStyle="PivotStyleLight16"/>
  <colors>
    <mruColors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CA" b="1"/>
              <a:t>Sale of natural gas - Canada (thousand cubic metre) </a:t>
            </a:r>
            <a:r>
              <a:rPr lang="en-US" b="1"/>
              <a:t>/</a:t>
            </a:r>
          </a:p>
          <a:p>
            <a:pPr>
              <a:defRPr b="1"/>
            </a:pPr>
            <a:r>
              <a:rPr lang="en-US" b="1"/>
              <a:t>Vente</a:t>
            </a:r>
            <a:r>
              <a:rPr lang="en-US" b="1" baseline="0"/>
              <a:t> de gaz naturel </a:t>
            </a:r>
            <a:r>
              <a:rPr lang="en-CA" b="1"/>
              <a:t>-</a:t>
            </a:r>
            <a:r>
              <a:rPr lang="en-US" b="1"/>
              <a:t> Canada (en milliers de</a:t>
            </a:r>
            <a:r>
              <a:rPr lang="en-US" b="1" baseline="0"/>
              <a:t>  mètres cubes</a:t>
            </a:r>
            <a:r>
              <a:rPr lang="en-US" b="1"/>
              <a:t>)</a:t>
            </a:r>
            <a:endParaRPr lang="en-CA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'Monthly Natural Gas Sales'!$A$13</c:f>
              <c:strCache>
                <c:ptCount val="1"/>
                <c:pt idx="0">
                  <c:v>Industrial | Industriel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'Monthly Natural Gas Sales'!$AY$12:$BJ$12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'Monthly Natural Gas Sales'!$AY$13:$BJ$13</c:f>
              <c:numCache>
                <c:formatCode>#,##0</c:formatCode>
                <c:ptCount val="12"/>
                <c:pt idx="0">
                  <c:v>9452369</c:v>
                </c:pt>
                <c:pt idx="1">
                  <c:v>8928221</c:v>
                </c:pt>
                <c:pt idx="2">
                  <c:v>8839047</c:v>
                </c:pt>
                <c:pt idx="3">
                  <c:v>7694123</c:v>
                </c:pt>
                <c:pt idx="4">
                  <c:v>7394966</c:v>
                </c:pt>
                <c:pt idx="5">
                  <c:v>7786550</c:v>
                </c:pt>
                <c:pt idx="6">
                  <c:v>8495083</c:v>
                </c:pt>
                <c:pt idx="7">
                  <c:v>8352779</c:v>
                </c:pt>
                <c:pt idx="8">
                  <c:v>7667971</c:v>
                </c:pt>
                <c:pt idx="9">
                  <c:v>8226414</c:v>
                </c:pt>
                <c:pt idx="10">
                  <c:v>8577748</c:v>
                </c:pt>
                <c:pt idx="11">
                  <c:v>9596726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6-4A38-9909-215D20F81849}"/>
            </c:ext>
          </c:extLst>
        </c:ser>
        <c:ser>
          <c:idx val="1"/>
          <c:order val="1"/>
          <c:tx>
            <c:strRef>
              <c:f>'Monthly Natural Gas Sales'!$A$14</c:f>
              <c:strCache>
                <c:ptCount val="1"/>
                <c:pt idx="0">
                  <c:v>Commercial | Commercial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9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'Monthly Natural Gas Sales'!$AY$12:$BJ$12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'Monthly Natural Gas Sales'!$AY$14:$BJ$14</c:f>
              <c:numCache>
                <c:formatCode>#,##0</c:formatCode>
                <c:ptCount val="12"/>
                <c:pt idx="0">
                  <c:v>2610471</c:v>
                </c:pt>
                <c:pt idx="1">
                  <c:v>2417826</c:v>
                </c:pt>
                <c:pt idx="2">
                  <c:v>1900223</c:v>
                </c:pt>
                <c:pt idx="3">
                  <c:v>1410242</c:v>
                </c:pt>
                <c:pt idx="4">
                  <c:v>815299</c:v>
                </c:pt>
                <c:pt idx="5">
                  <c:v>422333</c:v>
                </c:pt>
                <c:pt idx="6">
                  <c:v>390366</c:v>
                </c:pt>
                <c:pt idx="7">
                  <c:v>371591</c:v>
                </c:pt>
                <c:pt idx="8">
                  <c:v>422087</c:v>
                </c:pt>
                <c:pt idx="9">
                  <c:v>800886</c:v>
                </c:pt>
                <c:pt idx="10">
                  <c:v>1598119</c:v>
                </c:pt>
                <c:pt idx="11">
                  <c:v>2379752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6-4A38-9909-215D20F81849}"/>
            </c:ext>
          </c:extLst>
        </c:ser>
        <c:ser>
          <c:idx val="2"/>
          <c:order val="2"/>
          <c:tx>
            <c:strRef>
              <c:f>'Monthly Natural Gas Sales'!$A$15</c:f>
              <c:strCache>
                <c:ptCount val="1"/>
                <c:pt idx="0">
                  <c:v>Residential | Résidentiel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bg2"/>
              </a:solidFill>
              <a:ln w="9525">
                <a:solidFill>
                  <a:schemeClr val="bg2"/>
                </a:solidFill>
              </a:ln>
              <a:effectLst/>
            </c:spPr>
          </c:marker>
          <c:cat>
            <c:numRef>
              <c:f>'Monthly Natural Gas Sales'!$AY$12:$BJ$12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'Monthly Natural Gas Sales'!$AY$15:$BJ$15</c:f>
              <c:numCache>
                <c:formatCode>#,##0</c:formatCode>
                <c:ptCount val="12"/>
                <c:pt idx="0">
                  <c:v>2886746</c:v>
                </c:pt>
                <c:pt idx="1">
                  <c:v>2629616</c:v>
                </c:pt>
                <c:pt idx="2">
                  <c:v>2008415</c:v>
                </c:pt>
                <c:pt idx="3">
                  <c:v>1358653</c:v>
                </c:pt>
                <c:pt idx="4">
                  <c:v>762401</c:v>
                </c:pt>
                <c:pt idx="5">
                  <c:v>422053</c:v>
                </c:pt>
                <c:pt idx="6">
                  <c:v>427330</c:v>
                </c:pt>
                <c:pt idx="7">
                  <c:v>389323</c:v>
                </c:pt>
                <c:pt idx="8">
                  <c:v>397482</c:v>
                </c:pt>
                <c:pt idx="9">
                  <c:v>850415</c:v>
                </c:pt>
                <c:pt idx="10">
                  <c:v>1727484</c:v>
                </c:pt>
                <c:pt idx="11">
                  <c:v>2639378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B6-4A38-9909-215D20F81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861056"/>
        <c:axId val="248863360"/>
      </c:lineChart>
      <c:dateAx>
        <c:axId val="248861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 sz="1200"/>
                  <a:t>Source: Statistics Canada 25‐10‐0055-01| Source : Statistique Canada 25‐10‐0055-01  </a:t>
                </a:r>
              </a:p>
            </c:rich>
          </c:tx>
          <c:layout>
            <c:manualLayout>
              <c:xMode val="edge"/>
              <c:yMode val="edge"/>
              <c:x val="1.0934561198055286E-3"/>
              <c:y val="0.964626960864137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5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248863360"/>
        <c:crosses val="autoZero"/>
        <c:auto val="1"/>
        <c:lblOffset val="100"/>
        <c:baseTimeUnit val="months"/>
      </c:dateAx>
      <c:valAx>
        <c:axId val="24886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/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248861056"/>
        <c:crosses val="autoZero"/>
        <c:crossBetween val="between"/>
      </c:valAx>
      <c:spPr>
        <a:noFill/>
        <a:ln>
          <a:solidFill>
            <a:schemeClr val="accent5"/>
          </a:solidFill>
        </a:ln>
        <a:effectLst/>
      </c:spPr>
    </c:plotArea>
    <c:legend>
      <c:legendPos val="b"/>
      <c:layout>
        <c:manualLayout>
          <c:xMode val="edge"/>
          <c:yMode val="edge"/>
          <c:x val="0.10777632850241547"/>
          <c:y val="0.88028541565047735"/>
          <c:w val="0.76797826086956522"/>
          <c:h val="6.33807252966618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 baseline="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CA" b="1">
                <a:solidFill>
                  <a:schemeClr val="tx1"/>
                </a:solidFill>
              </a:rPr>
              <a:t>SALE OF NATURAL GAS - CANADA</a:t>
            </a:r>
          </a:p>
          <a:p>
            <a:pPr>
              <a:defRPr b="1">
                <a:solidFill>
                  <a:schemeClr val="tx1"/>
                </a:solidFill>
              </a:defRPr>
            </a:pPr>
            <a:r>
              <a:rPr lang="en-CA" b="1">
                <a:solidFill>
                  <a:schemeClr val="tx1"/>
                </a:solidFill>
              </a:rPr>
              <a:t>(THOUSDANDS OF CUBIC METRE) </a:t>
            </a:r>
            <a:r>
              <a:rPr lang="en-US" sz="1400" b="1" i="0" u="none" strike="noStrike" cap="small" baseline="0">
                <a:effectLst/>
              </a:rPr>
              <a:t>| VENTE DE GAZ NATUREL — CANADA (EN MILLIERS DE MÈTRE CUBE)</a:t>
            </a:r>
            <a:endParaRPr lang="en-CA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Industrial | Industriel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'Monthly Natural Gas Sales v2'!$FF$12:$FQ$12</c:f>
              <c:numCache>
                <c:formatCode>mmm\-yy</c:formatCode>
                <c:ptCount val="12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</c:numCache>
            </c:numRef>
          </c:cat>
          <c:val>
            <c:numRef>
              <c:f>'Monthly Natural Gas Sales v2'!$FF$14:$FQ$14</c:f>
              <c:numCache>
                <c:formatCode>#,##0</c:formatCode>
                <c:ptCount val="12"/>
                <c:pt idx="0">
                  <c:v>6138437</c:v>
                </c:pt>
                <c:pt idx="1">
                  <c:v>5945949.7999999998</c:v>
                </c:pt>
                <c:pt idx="2">
                  <c:v>5948331.2000000002</c:v>
                </c:pt>
                <c:pt idx="3">
                  <c:v>6294219.2000000002</c:v>
                </c:pt>
                <c:pt idx="4">
                  <c:v>5895654.9000000004</c:v>
                </c:pt>
                <c:pt idx="5">
                  <c:v>5877145.0999999996</c:v>
                </c:pt>
                <c:pt idx="6">
                  <c:v>6603955.5</c:v>
                </c:pt>
                <c:pt idx="7">
                  <c:v>6639079.2999999998</c:v>
                </c:pt>
                <c:pt idx="8">
                  <c:v>6639079.2999999998</c:v>
                </c:pt>
                <c:pt idx="9">
                  <c:v>7327269.9000000004</c:v>
                </c:pt>
                <c:pt idx="10">
                  <c:v>7415854</c:v>
                </c:pt>
                <c:pt idx="11">
                  <c:v>7109534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6-4992-92AC-0D3A09B0047F}"/>
            </c:ext>
          </c:extLst>
        </c:ser>
        <c:ser>
          <c:idx val="1"/>
          <c:order val="1"/>
          <c:tx>
            <c:v>Commercial | Commercial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9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'Monthly Natural Gas Sales v2'!$FF$12:$FQ$12</c:f>
              <c:numCache>
                <c:formatCode>mmm\-yy</c:formatCode>
                <c:ptCount val="12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</c:numCache>
            </c:numRef>
          </c:cat>
          <c:val>
            <c:numRef>
              <c:f>'Monthly Natural Gas Sales v2'!$FF$15:$FQ$15</c:f>
              <c:numCache>
                <c:formatCode>#,##0</c:formatCode>
                <c:ptCount val="12"/>
                <c:pt idx="0">
                  <c:v>1577249</c:v>
                </c:pt>
                <c:pt idx="1">
                  <c:v>910937</c:v>
                </c:pt>
                <c:pt idx="2">
                  <c:v>532037</c:v>
                </c:pt>
                <c:pt idx="3">
                  <c:v>428191</c:v>
                </c:pt>
                <c:pt idx="4">
                  <c:v>411957</c:v>
                </c:pt>
                <c:pt idx="5">
                  <c:v>523627</c:v>
                </c:pt>
                <c:pt idx="6">
                  <c:v>1103953</c:v>
                </c:pt>
                <c:pt idx="7">
                  <c:v>1604597</c:v>
                </c:pt>
                <c:pt idx="8">
                  <c:v>1604597</c:v>
                </c:pt>
                <c:pt idx="9">
                  <c:v>2135603</c:v>
                </c:pt>
                <c:pt idx="10">
                  <c:v>2523341</c:v>
                </c:pt>
                <c:pt idx="11">
                  <c:v>1919088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6-4992-92AC-0D3A09B0047F}"/>
            </c:ext>
          </c:extLst>
        </c:ser>
        <c:ser>
          <c:idx val="2"/>
          <c:order val="2"/>
          <c:tx>
            <c:v>Residential | Résidentiel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'Monthly Natural Gas Sales v2'!$FF$12:$FQ$12</c:f>
              <c:numCache>
                <c:formatCode>mmm\-yy</c:formatCode>
                <c:ptCount val="12"/>
                <c:pt idx="0">
                  <c:v>43922</c:v>
                </c:pt>
                <c:pt idx="1">
                  <c:v>43952</c:v>
                </c:pt>
                <c:pt idx="2">
                  <c:v>43983</c:v>
                </c:pt>
                <c:pt idx="3">
                  <c:v>44013</c:v>
                </c:pt>
                <c:pt idx="4">
                  <c:v>44044</c:v>
                </c:pt>
                <c:pt idx="5">
                  <c:v>44075</c:v>
                </c:pt>
                <c:pt idx="6">
                  <c:v>44105</c:v>
                </c:pt>
                <c:pt idx="7">
                  <c:v>44136</c:v>
                </c:pt>
                <c:pt idx="8">
                  <c:v>44166</c:v>
                </c:pt>
                <c:pt idx="9">
                  <c:v>44197</c:v>
                </c:pt>
                <c:pt idx="10">
                  <c:v>44228</c:v>
                </c:pt>
                <c:pt idx="11">
                  <c:v>44256</c:v>
                </c:pt>
              </c:numCache>
            </c:numRef>
          </c:cat>
          <c:val>
            <c:numRef>
              <c:f>'Monthly Natural Gas Sales v2'!$FF$13:$FQ$13</c:f>
              <c:numCache>
                <c:formatCode>#,##0</c:formatCode>
                <c:ptCount val="12"/>
                <c:pt idx="0">
                  <c:v>1635211</c:v>
                </c:pt>
                <c:pt idx="1">
                  <c:v>926900</c:v>
                </c:pt>
                <c:pt idx="2">
                  <c:v>550927</c:v>
                </c:pt>
                <c:pt idx="3">
                  <c:v>416827</c:v>
                </c:pt>
                <c:pt idx="4">
                  <c:v>354802</c:v>
                </c:pt>
                <c:pt idx="5">
                  <c:v>515523</c:v>
                </c:pt>
                <c:pt idx="6">
                  <c:v>1097562</c:v>
                </c:pt>
                <c:pt idx="7">
                  <c:v>1652134</c:v>
                </c:pt>
                <c:pt idx="8">
                  <c:v>1652134</c:v>
                </c:pt>
                <c:pt idx="9">
                  <c:v>2259217</c:v>
                </c:pt>
                <c:pt idx="10">
                  <c:v>2606462</c:v>
                </c:pt>
                <c:pt idx="11">
                  <c:v>1982648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76-4992-92AC-0D3A09B00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861056"/>
        <c:axId val="248863360"/>
      </c:lineChart>
      <c:dateAx>
        <c:axId val="248861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>
                        <a:lumMod val="95000"/>
                        <a:lumOff val="5000"/>
                      </a:schemeClr>
                    </a:solidFill>
                  </a:rPr>
                  <a:t>Source: </a:t>
                </a:r>
                <a:r>
                  <a:rPr lang="en-US" sz="1100" b="0" i="0" u="none" strike="noStrike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</a:rPr>
                  <a:t>Statistics Canada 25‐10‐0055-01| Source : Statistique Canada </a:t>
                </a:r>
                <a:r>
                  <a:rPr lang="en-US" sz="1100" b="0" i="0" u="none" strike="noStrike" baseline="0">
                    <a:effectLst/>
                  </a:rPr>
                  <a:t>25‐10‐0055-01 </a:t>
                </a:r>
                <a:r>
                  <a:rPr lang="en-US" sz="1100" b="0" i="0" u="none" strike="noStrike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</a:rPr>
                  <a:t> </a:t>
                </a:r>
                <a:endParaRPr lang="en-US" sz="1100">
                  <a:solidFill>
                    <a:schemeClr val="tx1">
                      <a:lumMod val="95000"/>
                      <a:lumOff val="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1.2048192771084338E-2"/>
              <c:y val="0.940175607545459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863360"/>
        <c:crosses val="autoZero"/>
        <c:auto val="1"/>
        <c:lblOffset val="100"/>
        <c:baseTimeUnit val="months"/>
      </c:dateAx>
      <c:valAx>
        <c:axId val="24886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86105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31484157139419139"/>
          <c:y val="0.88028541565047735"/>
          <c:w val="0.56091303844372398"/>
          <c:h val="6.33807252966618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baseline="0">
          <a:solidFill>
            <a:srgbClr val="595959"/>
          </a:solidFill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336176</xdr:colOff>
      <xdr:row>56</xdr:row>
      <xdr:rowOff>75637</xdr:rowOff>
    </xdr:from>
    <xdr:to>
      <xdr:col>12</xdr:col>
      <xdr:colOff>749276</xdr:colOff>
      <xdr:row>92</xdr:row>
      <xdr:rowOff>183425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0C0808-B61A-42A8-B346-A39225FFB7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31750</xdr:colOff>
      <xdr:row>0</xdr:row>
      <xdr:rowOff>25400</xdr:rowOff>
    </xdr:from>
    <xdr:ext cx="3271884" cy="826247"/>
    <xdr:pic>
      <xdr:nvPicPr>
        <xdr:cNvPr id="3" name="Picture 2">
          <a:extLst>
            <a:ext uri="{FF2B5EF4-FFF2-40B4-BE49-F238E27FC236}">
              <a16:creationId xmlns:a16="http://schemas.microsoft.com/office/drawing/2014/main" id="{5E25E69E-C11C-47E8-B0F9-B81543853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25400"/>
          <a:ext cx="3271884" cy="82624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3267075</xdr:colOff>
      <xdr:row>46</xdr:row>
      <xdr:rowOff>121920</xdr:rowOff>
    </xdr:from>
    <xdr:to>
      <xdr:col>11</xdr:col>
      <xdr:colOff>93347</xdr:colOff>
      <xdr:row>74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E10447-844A-4779-AA71-2FFAC59E60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31750</xdr:colOff>
      <xdr:row>0</xdr:row>
      <xdr:rowOff>25400</xdr:rowOff>
    </xdr:from>
    <xdr:ext cx="6336664" cy="1600194"/>
    <xdr:pic>
      <xdr:nvPicPr>
        <xdr:cNvPr id="3" name="Picture 2">
          <a:extLst>
            <a:ext uri="{FF2B5EF4-FFF2-40B4-BE49-F238E27FC236}">
              <a16:creationId xmlns:a16="http://schemas.microsoft.com/office/drawing/2014/main" id="{D78202B1-55DF-4076-851E-ADDE2FF23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25400"/>
          <a:ext cx="6336664" cy="160019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45A44589-43B6-4DF8-A840-3A22C252CB77}" autoFormatId="16" applyNumberFormats="0" applyBorderFormats="0" applyFontFormats="0" applyPatternFormats="0" applyAlignmentFormats="0" applyWidthHeightFormats="0">
  <queryTableRefresh nextId="7">
    <queryTableFields count="6">
      <queryTableField id="1" name="Date" tableColumnId="1"/>
      <queryTableField id="2" name="Region" tableColumnId="2"/>
      <queryTableField id="3" name="Residential_Use" tableColumnId="3"/>
      <queryTableField id="4" name="Industrial_Use" tableColumnId="4"/>
      <queryTableField id="5" name="Commercial_Use" tableColumnId="5"/>
      <queryTableField id="6" name="Total Consumption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014C0D-1870-4C71-B22A-80AFA7BDF4C6}" name="consumption_statscan" displayName="consumption_statscan" ref="A1:F4287" tableType="queryTable" totalsRowShown="0">
  <autoFilter ref="A1:F4287" xr:uid="{69014C0D-1870-4C71-B22A-80AFA7BDF4C6}"/>
  <tableColumns count="6">
    <tableColumn id="1" xr3:uid="{4740F11F-EE44-4E62-99AE-28B128E37B2C}" uniqueName="1" name="Date" queryTableFieldId="1" dataDxfId="1"/>
    <tableColumn id="2" xr3:uid="{26418A0B-A372-4B69-A42B-7956250FD333}" uniqueName="2" name="Region" queryTableFieldId="2" dataDxfId="0"/>
    <tableColumn id="3" xr3:uid="{4DC33687-200E-4A3F-A77D-39BDC7A1AA90}" uniqueName="3" name="Residential_Use" queryTableFieldId="3"/>
    <tableColumn id="4" xr3:uid="{5B5CA465-0C59-4E56-B347-6CE84B75D41A}" uniqueName="4" name="Industrial_Use" queryTableFieldId="4"/>
    <tableColumn id="5" xr3:uid="{486EDCE8-5490-4E70-8E97-9B2BF7CAAC18}" uniqueName="5" name="Commercial_Use" queryTableFieldId="5"/>
    <tableColumn id="6" xr3:uid="{CACD0DE8-03CC-4270-AAED-22EE716A8B9A}" uniqueName="6" name="Total Consumption" queryTableFieldId="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CGA">
  <a:themeElements>
    <a:clrScheme name="CGA">
      <a:dk1>
        <a:srgbClr val="00324D"/>
      </a:dk1>
      <a:lt1>
        <a:srgbClr val="FFFFFF"/>
      </a:lt1>
      <a:dk2>
        <a:srgbClr val="005C89"/>
      </a:dk2>
      <a:lt2>
        <a:srgbClr val="6ECCE4"/>
      </a:lt2>
      <a:accent1>
        <a:srgbClr val="007DC5"/>
      </a:accent1>
      <a:accent2>
        <a:srgbClr val="00324D"/>
      </a:accent2>
      <a:accent3>
        <a:srgbClr val="FBBD5B"/>
      </a:accent3>
      <a:accent4>
        <a:srgbClr val="8CC540"/>
      </a:accent4>
      <a:accent5>
        <a:srgbClr val="A5A5A5"/>
      </a:accent5>
      <a:accent6>
        <a:srgbClr val="005C89"/>
      </a:accent6>
      <a:hlink>
        <a:srgbClr val="007DC5"/>
      </a:hlink>
      <a:folHlink>
        <a:srgbClr val="007DC5"/>
      </a:folHlink>
    </a:clrScheme>
    <a:fontScheme name="CG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150.statcan.gc.ca/t1/tbl1/en/tv.action?pid=2510005501" TargetMode="External"/><Relationship Id="rId1" Type="http://schemas.openxmlformats.org/officeDocument/2006/relationships/hyperlink" Target="https://www150.statcan.gc.ca/t1/tbl1/en/tv.action?pid=2510003301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150.statcan.gc.ca/t1/tbl1/en/tv.action?pid=2510005501" TargetMode="External"/><Relationship Id="rId1" Type="http://schemas.openxmlformats.org/officeDocument/2006/relationships/hyperlink" Target="https://www150.statcan.gc.ca/t1/tbl1/en/tv.action?pid=2510003301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40FEE-A609-4A16-A3B6-D69BD849DAA5}">
  <sheetPr codeName="Sheet1"/>
  <dimension ref="A9:HM51"/>
  <sheetViews>
    <sheetView tabSelected="1" topLeftCell="A51" zoomScale="85" zoomScaleNormal="85" workbookViewId="0">
      <pane xSplit="2" topLeftCell="C1" activePane="topRight" state="frozen"/>
      <selection pane="topRight" activeCell="O23" sqref="O23"/>
    </sheetView>
  </sheetViews>
  <sheetFormatPr defaultRowHeight="15.75" x14ac:dyDescent="0.25"/>
  <cols>
    <col min="1" max="1" width="9" style="34"/>
    <col min="2" max="2" width="46.125" style="34" customWidth="1"/>
    <col min="3" max="3" width="31.375" style="34" customWidth="1"/>
    <col min="4" max="15" width="12.375" style="34" customWidth="1"/>
    <col min="16" max="16" width="12.5" style="34" bestFit="1" customWidth="1"/>
    <col min="17" max="28" width="12.25" style="34" customWidth="1"/>
    <col min="29" max="37" width="12.375" style="34" customWidth="1"/>
    <col min="38" max="65" width="12.75" style="34" customWidth="1"/>
    <col min="66" max="68" width="9.5" style="34" customWidth="1"/>
    <col min="69" max="113" width="9" style="34"/>
    <col min="114" max="114" width="8.875" style="34" customWidth="1"/>
    <col min="115" max="124" width="9" style="34"/>
    <col min="125" max="125" width="9.625" style="34" customWidth="1"/>
    <col min="126" max="126" width="9.5" style="34" customWidth="1"/>
    <col min="127" max="127" width="9.375" style="34" customWidth="1"/>
    <col min="128" max="149" width="9" style="34"/>
    <col min="150" max="150" width="9.125" style="34" customWidth="1"/>
    <col min="151" max="160" width="8.125" style="34" bestFit="1" customWidth="1"/>
    <col min="161" max="164" width="8.875" style="34" bestFit="1" customWidth="1"/>
    <col min="165" max="172" width="8.125" style="34" bestFit="1" customWidth="1"/>
    <col min="173" max="175" width="8.875" style="34" bestFit="1" customWidth="1"/>
    <col min="176" max="176" width="10.5" style="34" customWidth="1"/>
    <col min="177" max="177" width="10.125" style="34" customWidth="1"/>
    <col min="178" max="185" width="10.25" style="34" bestFit="1" customWidth="1"/>
    <col min="186" max="197" width="11.625" style="34" bestFit="1" customWidth="1"/>
    <col min="198" max="199" width="10.375" style="34" bestFit="1" customWidth="1"/>
    <col min="200" max="203" width="9.375" style="34" bestFit="1" customWidth="1"/>
    <col min="204" max="204" width="11.875" style="34" customWidth="1"/>
    <col min="205" max="206" width="9.375" style="34" bestFit="1" customWidth="1"/>
    <col min="207" max="207" width="10.25" style="34" bestFit="1" customWidth="1"/>
    <col min="208" max="208" width="9.875" style="34" bestFit="1" customWidth="1"/>
    <col min="209" max="209" width="10.125" style="34" customWidth="1"/>
    <col min="210" max="232" width="10.625" style="34" customWidth="1"/>
    <col min="233" max="16384" width="9" style="34"/>
  </cols>
  <sheetData>
    <row r="9" spans="1:221" x14ac:dyDescent="0.25">
      <c r="HM9" s="35"/>
    </row>
    <row r="10" spans="1:221" x14ac:dyDescent="0.25">
      <c r="E10" s="36" t="s">
        <v>0</v>
      </c>
      <c r="HM10" s="35"/>
    </row>
    <row r="11" spans="1:221" x14ac:dyDescent="0.25">
      <c r="HM11" s="35"/>
    </row>
    <row r="12" spans="1:221" x14ac:dyDescent="0.25">
      <c r="B12" s="37" t="s">
        <v>1</v>
      </c>
      <c r="C12" s="38">
        <v>44197</v>
      </c>
      <c r="D12" s="38">
        <v>44228</v>
      </c>
      <c r="E12" s="38">
        <v>44256</v>
      </c>
      <c r="F12" s="38">
        <v>44287</v>
      </c>
      <c r="G12" s="38">
        <v>44317</v>
      </c>
      <c r="H12" s="38">
        <v>44348</v>
      </c>
      <c r="I12" s="38">
        <v>44378</v>
      </c>
      <c r="J12" s="38">
        <v>44409</v>
      </c>
      <c r="K12" s="38">
        <v>44440</v>
      </c>
      <c r="L12" s="38">
        <v>44470</v>
      </c>
      <c r="M12" s="38">
        <v>44501</v>
      </c>
      <c r="N12" s="38">
        <v>44531</v>
      </c>
      <c r="O12" s="38">
        <v>44562</v>
      </c>
      <c r="P12" s="38">
        <v>44593</v>
      </c>
      <c r="Q12" s="38">
        <v>44621</v>
      </c>
      <c r="R12" s="38">
        <v>44652</v>
      </c>
      <c r="S12" s="38">
        <v>44682</v>
      </c>
      <c r="T12" s="38">
        <v>44713</v>
      </c>
      <c r="U12" s="38">
        <v>44743</v>
      </c>
      <c r="V12" s="38">
        <v>44774</v>
      </c>
      <c r="W12" s="38">
        <v>44805</v>
      </c>
      <c r="X12" s="38">
        <v>44835</v>
      </c>
      <c r="Y12" s="38">
        <v>44866</v>
      </c>
      <c r="Z12" s="38">
        <v>44896</v>
      </c>
      <c r="AA12" s="38">
        <v>44927</v>
      </c>
      <c r="AB12" s="38">
        <v>44958</v>
      </c>
      <c r="AC12" s="38">
        <v>44986</v>
      </c>
      <c r="AD12" s="38">
        <v>45017</v>
      </c>
      <c r="AE12" s="38">
        <v>45047</v>
      </c>
      <c r="AF12" s="38">
        <v>45078</v>
      </c>
      <c r="AG12" s="38">
        <v>45108</v>
      </c>
      <c r="AH12" s="38">
        <v>45139</v>
      </c>
      <c r="AI12" s="38">
        <v>45170</v>
      </c>
      <c r="AJ12" s="38">
        <v>45200</v>
      </c>
      <c r="AK12" s="38">
        <v>45231</v>
      </c>
      <c r="AL12" s="38">
        <v>45261</v>
      </c>
      <c r="AM12" s="38">
        <v>45292</v>
      </c>
      <c r="AN12" s="38">
        <v>45323</v>
      </c>
      <c r="AO12" s="38">
        <v>45352</v>
      </c>
      <c r="AP12" s="38">
        <v>45383</v>
      </c>
      <c r="AQ12" s="38">
        <v>45413</v>
      </c>
      <c r="AR12" s="38">
        <v>45444</v>
      </c>
      <c r="AS12" s="38">
        <v>45474</v>
      </c>
      <c r="AT12" s="38">
        <v>45505</v>
      </c>
      <c r="AU12" s="38">
        <v>45536</v>
      </c>
      <c r="AV12" s="38">
        <v>45566</v>
      </c>
      <c r="AW12" s="38">
        <v>45597</v>
      </c>
      <c r="AX12" s="38">
        <v>45627</v>
      </c>
      <c r="AY12" s="38">
        <v>45658</v>
      </c>
      <c r="AZ12" s="38">
        <v>45689</v>
      </c>
      <c r="BA12" s="38">
        <v>45717</v>
      </c>
      <c r="BB12" s="38">
        <v>45748</v>
      </c>
      <c r="BC12" s="38">
        <v>45778</v>
      </c>
      <c r="BD12" s="38">
        <v>45809</v>
      </c>
      <c r="BE12" s="38">
        <v>45839</v>
      </c>
      <c r="BF12" s="38">
        <v>45870</v>
      </c>
      <c r="BG12" s="38">
        <v>45901</v>
      </c>
      <c r="BH12" s="38">
        <v>45931</v>
      </c>
      <c r="BI12" s="38">
        <v>45962</v>
      </c>
      <c r="BJ12" s="38">
        <v>45992</v>
      </c>
      <c r="BK12" s="38">
        <v>46023</v>
      </c>
      <c r="BL12" s="38">
        <v>46054</v>
      </c>
      <c r="BM12" s="38">
        <v>46082</v>
      </c>
      <c r="BN12" s="38">
        <v>46113</v>
      </c>
      <c r="BO12" s="38"/>
    </row>
    <row r="13" spans="1:221" x14ac:dyDescent="0.25">
      <c r="A13" s="39" t="s">
        <v>57</v>
      </c>
      <c r="B13" s="37" t="s">
        <v>3</v>
      </c>
      <c r="C13" s="40">
        <f>SUMIFS(consumption_statscan[Industrial_Use],consumption_statscan[Date],C$12)</f>
        <v>7418183</v>
      </c>
      <c r="D13" s="40">
        <f>SUMIFS(consumption_statscan[Industrial_Use],consumption_statscan[Date],D$12)</f>
        <v>7028917</v>
      </c>
      <c r="E13" s="40">
        <f>SUMIFS(consumption_statscan[Industrial_Use],consumption_statscan[Date],E$12)</f>
        <v>7127513</v>
      </c>
      <c r="F13" s="40">
        <f>SUMIFS(consumption_statscan[Industrial_Use],consumption_statscan[Date],F$12)</f>
        <v>6128659</v>
      </c>
      <c r="G13" s="40">
        <f>SUMIFS(consumption_statscan[Industrial_Use],consumption_statscan[Date],G$12)</f>
        <v>6277520</v>
      </c>
      <c r="H13" s="40">
        <f>SUMIFS(consumption_statscan[Industrial_Use],consumption_statscan[Date],H$12)</f>
        <v>6474765</v>
      </c>
      <c r="I13" s="40">
        <f>SUMIFS(consumption_statscan[Industrial_Use],consumption_statscan[Date],I$12)</f>
        <v>6975800</v>
      </c>
      <c r="J13" s="40">
        <f>SUMIFS(consumption_statscan[Industrial_Use],consumption_statscan[Date],J$12)</f>
        <v>7192173</v>
      </c>
      <c r="K13" s="40">
        <f>SUMIFS(consumption_statscan[Industrial_Use],consumption_statscan[Date],K$12)</f>
        <v>6225822</v>
      </c>
      <c r="L13" s="40">
        <f>SUMIFS(consumption_statscan[Industrial_Use],consumption_statscan[Date],L$12)</f>
        <v>6947767</v>
      </c>
      <c r="M13" s="40">
        <f>SUMIFS(consumption_statscan[Industrial_Use],consumption_statscan[Date],M$12)</f>
        <v>7138961</v>
      </c>
      <c r="N13" s="40">
        <f>SUMIFS(consumption_statscan[Industrial_Use],consumption_statscan[Date],N$12)</f>
        <v>7924862</v>
      </c>
      <c r="O13" s="40">
        <f>SUMIFS(consumption_statscan[Industrial_Use],consumption_statscan[Date],O$12)</f>
        <v>8088898</v>
      </c>
      <c r="P13" s="40">
        <f>SUMIFS(consumption_statscan[Industrial_Use],consumption_statscan[Date],P$12)</f>
        <v>7168724</v>
      </c>
      <c r="Q13" s="40">
        <f>SUMIFS(consumption_statscan[Industrial_Use],consumption_statscan[Date],Q$12)</f>
        <v>7634054</v>
      </c>
      <c r="R13" s="40">
        <f>SUMIFS(consumption_statscan[Industrial_Use],consumption_statscan[Date],R$12)</f>
        <v>6703752</v>
      </c>
      <c r="S13" s="40">
        <f>SUMIFS(consumption_statscan[Industrial_Use],consumption_statscan[Date],S$12)</f>
        <v>6726118</v>
      </c>
      <c r="T13" s="40">
        <f>SUMIFS(consumption_statscan[Industrial_Use],consumption_statscan[Date],T$12)</f>
        <v>6332878</v>
      </c>
      <c r="U13" s="40">
        <f>SUMIFS(consumption_statscan[Industrial_Use],consumption_statscan[Date],U$12)</f>
        <v>7025531</v>
      </c>
      <c r="V13" s="40">
        <f>SUMIFS(consumption_statscan[Industrial_Use],consumption_statscan[Date],V$12)</f>
        <v>7504887</v>
      </c>
      <c r="W13" s="40">
        <f>SUMIFS(consumption_statscan[Industrial_Use],consumption_statscan[Date],W$12)</f>
        <v>7143321</v>
      </c>
      <c r="X13" s="40">
        <f>SUMIFS(consumption_statscan[Industrial_Use],consumption_statscan[Date],X$12)</f>
        <v>7453950</v>
      </c>
      <c r="Y13" s="40">
        <f>SUMIFS(consumption_statscan[Industrial_Use],consumption_statscan[Date],Y$12)</f>
        <v>7709414</v>
      </c>
      <c r="Z13" s="40">
        <f>SUMIFS(consumption_statscan[Industrial_Use],consumption_statscan[Date],Z$12)</f>
        <v>8296812</v>
      </c>
      <c r="AA13" s="40">
        <f>SUMIFS(consumption_statscan[Industrial_Use],consumption_statscan[Date],AA$12)</f>
        <v>7999084</v>
      </c>
      <c r="AB13" s="40">
        <f>SUMIFS(consumption_statscan[Industrial_Use],consumption_statscan[Date],AB$12)</f>
        <v>7305600</v>
      </c>
      <c r="AC13" s="40">
        <f>SUMIFS(consumption_statscan[Industrial_Use],consumption_statscan[Date],AC$12)</f>
        <v>7979408</v>
      </c>
      <c r="AD13" s="40">
        <f>SUMIFS(consumption_statscan[Industrial_Use],consumption_statscan[Date],AD$12)</f>
        <v>7068586</v>
      </c>
      <c r="AE13" s="40">
        <f>SUMIFS(consumption_statscan[Industrial_Use],consumption_statscan[Date],AE$12)</f>
        <v>7148757</v>
      </c>
      <c r="AF13" s="40">
        <f>SUMIFS(consumption_statscan[Industrial_Use],consumption_statscan[Date],AF$12)</f>
        <v>7181860</v>
      </c>
      <c r="AG13" s="40">
        <f>SUMIFS(consumption_statscan[Industrial_Use],consumption_statscan[Date],AG$12)</f>
        <v>7904686</v>
      </c>
      <c r="AH13" s="40">
        <f>SUMIFS(consumption_statscan[Industrial_Use],consumption_statscan[Date],AH$12)</f>
        <v>8037058</v>
      </c>
      <c r="AI13" s="40">
        <f>SUMIFS(consumption_statscan[Industrial_Use],consumption_statscan[Date],AI$12)</f>
        <v>7300442</v>
      </c>
      <c r="AJ13" s="40">
        <f>SUMIFS(consumption_statscan[Industrial_Use],consumption_statscan[Date],AJ$12)</f>
        <v>7794123</v>
      </c>
      <c r="AK13" s="40">
        <f>SUMIFS(consumption_statscan[Industrial_Use],consumption_statscan[Date],AK$12)</f>
        <v>8237918</v>
      </c>
      <c r="AL13" s="40">
        <f>SUMIFS(consumption_statscan[Industrial_Use],consumption_statscan[Date],AL$12)</f>
        <v>8630865</v>
      </c>
      <c r="AM13" s="40">
        <f>SUMIFS(consumption_statscan[Industrial_Use],consumption_statscan[Date],AM$12)</f>
        <v>9312353</v>
      </c>
      <c r="AN13" s="40">
        <f>SUMIFS(consumption_statscan[Industrial_Use],consumption_statscan[Date],AN$12)</f>
        <v>8276229</v>
      </c>
      <c r="AO13" s="40">
        <f>SUMIFS(consumption_statscan[Industrial_Use],consumption_statscan[Date],AO$12)</f>
        <v>8695896</v>
      </c>
      <c r="AP13" s="40">
        <f>SUMIFS(consumption_statscan[Industrial_Use],consumption_statscan[Date],AP$12)</f>
        <v>7606395</v>
      </c>
      <c r="AQ13" s="40">
        <f>SUMIFS(consumption_statscan[Industrial_Use],consumption_statscan[Date],AQ$12)</f>
        <v>7670929</v>
      </c>
      <c r="AR13" s="40">
        <f>SUMIFS(consumption_statscan[Industrial_Use],consumption_statscan[Date],AR$12)</f>
        <v>7299847</v>
      </c>
      <c r="AS13" s="40">
        <f>SUMIFS(consumption_statscan[Industrial_Use],consumption_statscan[Date],AS$12)</f>
        <v>8173143</v>
      </c>
      <c r="AT13" s="40">
        <f>SUMIFS(consumption_statscan[Industrial_Use],consumption_statscan[Date],AT$12)</f>
        <v>8133786</v>
      </c>
      <c r="AU13" s="40">
        <f>SUMIFS(consumption_statscan[Industrial_Use],consumption_statscan[Date],AU$12)</f>
        <v>7393435</v>
      </c>
      <c r="AV13" s="40">
        <f>SUMIFS(consumption_statscan[Industrial_Use],consumption_statscan[Date],AV$12)</f>
        <v>7947495</v>
      </c>
      <c r="AW13" s="40">
        <f>SUMIFS(consumption_statscan[Industrial_Use],consumption_statscan[Date],AW$12)</f>
        <v>8077145</v>
      </c>
      <c r="AX13" s="40">
        <f>SUMIFS(consumption_statscan[Industrial_Use],consumption_statscan[Date],AX$12)</f>
        <v>9075325</v>
      </c>
      <c r="AY13" s="40">
        <f>SUMIFS(consumption_statscan[Industrial_Use],consumption_statscan[Date],AY$12)</f>
        <v>9452369</v>
      </c>
      <c r="AZ13" s="40">
        <f>SUMIFS(consumption_statscan[Industrial_Use],consumption_statscan[Date],AZ$12)</f>
        <v>8928221</v>
      </c>
      <c r="BA13" s="40">
        <f>SUMIFS(consumption_statscan[Industrial_Use],consumption_statscan[Date],BA$12)</f>
        <v>8839047</v>
      </c>
      <c r="BB13" s="40">
        <f>SUMIFS(consumption_statscan[Industrial_Use],consumption_statscan[Date],BB$12)</f>
        <v>7694123</v>
      </c>
      <c r="BC13" s="40">
        <f>SUMIFS(consumption_statscan[Industrial_Use],consumption_statscan[Date],BC$12)</f>
        <v>7394966</v>
      </c>
      <c r="BD13" s="40">
        <f>SUMIFS(consumption_statscan[Industrial_Use],consumption_statscan[Date],BD$12)</f>
        <v>7786550</v>
      </c>
      <c r="BE13" s="40">
        <f>SUMIFS(consumption_statscan[Industrial_Use],consumption_statscan[Date],BE$12)</f>
        <v>8495083</v>
      </c>
      <c r="BF13" s="40">
        <f>SUMIFS(consumption_statscan[Industrial_Use],consumption_statscan[Date],BF$12)</f>
        <v>8352779</v>
      </c>
      <c r="BG13" s="40">
        <f>SUMIFS(consumption_statscan[Industrial_Use],consumption_statscan[Date],BG$12)</f>
        <v>7667971</v>
      </c>
      <c r="BH13" s="40">
        <f>SUMIFS(consumption_statscan[Industrial_Use],consumption_statscan[Date],BH$12)</f>
        <v>8226414</v>
      </c>
      <c r="BI13" s="40">
        <f>SUMIFS(consumption_statscan[Industrial_Use],consumption_statscan[Date],BI$12)</f>
        <v>8577748</v>
      </c>
      <c r="BJ13" s="40">
        <f>SUMIFS(consumption_statscan[Industrial_Use],consumption_statscan[Date],BJ$12)</f>
        <v>9596726</v>
      </c>
      <c r="BK13" s="40">
        <f>SUMIFS(consumption_statscan[Industrial_Use],consumption_statscan[Date],BK$12)</f>
        <v>0</v>
      </c>
      <c r="BL13" s="40">
        <f>SUMIFS(consumption_statscan[Industrial_Use],consumption_statscan[Date],BL$12)</f>
        <v>0</v>
      </c>
      <c r="BM13" s="40">
        <f>SUMIFS(consumption_statscan[Industrial_Use],consumption_statscan[Date],BM$12)</f>
        <v>0</v>
      </c>
      <c r="BN13" s="40">
        <f>SUMIFS(consumption_statscan[Industrial_Use],consumption_statscan[Date],BN$12)</f>
        <v>0</v>
      </c>
      <c r="BO13" s="40"/>
    </row>
    <row r="14" spans="1:221" ht="31.5" x14ac:dyDescent="0.25">
      <c r="A14" s="39" t="s">
        <v>58</v>
      </c>
      <c r="B14" s="37" t="s">
        <v>4</v>
      </c>
      <c r="C14" s="40">
        <f>SUMIFS(consumption_statscan[Commercial_Use],consumption_statscan[Date],C$12)</f>
        <v>2443385</v>
      </c>
      <c r="D14" s="40">
        <f>SUMIFS(consumption_statscan[Commercial_Use],consumption_statscan[Date],D$12)</f>
        <v>2537313</v>
      </c>
      <c r="E14" s="40">
        <f>SUMIFS(consumption_statscan[Commercial_Use],consumption_statscan[Date],E$12)</f>
        <v>1919088</v>
      </c>
      <c r="F14" s="40">
        <f>SUMIFS(consumption_statscan[Commercial_Use],consumption_statscan[Date],F$12)</f>
        <v>1410775</v>
      </c>
      <c r="G14" s="40">
        <f>SUMIFS(consumption_statscan[Commercial_Use],consumption_statscan[Date],G$12)</f>
        <v>957751</v>
      </c>
      <c r="H14" s="40">
        <f>SUMIFS(consumption_statscan[Commercial_Use],consumption_statscan[Date],H$12)</f>
        <v>585707</v>
      </c>
      <c r="I14" s="40">
        <f>SUMIFS(consumption_statscan[Commercial_Use],consumption_statscan[Date],I$12)</f>
        <v>414329</v>
      </c>
      <c r="J14" s="40">
        <f>SUMIFS(consumption_statscan[Commercial_Use],consumption_statscan[Date],J$12)</f>
        <v>459093</v>
      </c>
      <c r="K14" s="40">
        <f>SUMIFS(consumption_statscan[Commercial_Use],consumption_statscan[Date],K$12)</f>
        <v>550126</v>
      </c>
      <c r="L14" s="40">
        <f>SUMIFS(consumption_statscan[Commercial_Use],consumption_statscan[Date],L$12)</f>
        <v>905454</v>
      </c>
      <c r="M14" s="40">
        <f>SUMIFS(consumption_statscan[Commercial_Use],consumption_statscan[Date],M$12)</f>
        <v>1515438</v>
      </c>
      <c r="N14" s="40">
        <f>SUMIFS(consumption_statscan[Commercial_Use],consumption_statscan[Date],N$12)</f>
        <v>2242242</v>
      </c>
      <c r="O14" s="40">
        <f>SUMIFS(consumption_statscan[Commercial_Use],consumption_statscan[Date],O$12)</f>
        <v>3130608</v>
      </c>
      <c r="P14" s="40">
        <f>SUMIFS(consumption_statscan[Commercial_Use],consumption_statscan[Date],P$12)</f>
        <v>2477486</v>
      </c>
      <c r="Q14" s="40">
        <f>SUMIFS(consumption_statscan[Commercial_Use],consumption_statscan[Date],Q$12)</f>
        <v>2143977</v>
      </c>
      <c r="R14" s="40">
        <f>SUMIFS(consumption_statscan[Commercial_Use],consumption_statscan[Date],R$12)</f>
        <v>1612171</v>
      </c>
      <c r="S14" s="40">
        <f>SUMIFS(consumption_statscan[Commercial_Use],consumption_statscan[Date],S$12)</f>
        <v>917646</v>
      </c>
      <c r="T14" s="40">
        <f>SUMIFS(consumption_statscan[Commercial_Use],consumption_statscan[Date],T$12)</f>
        <v>551976</v>
      </c>
      <c r="U14" s="40">
        <f>SUMIFS(consumption_statscan[Commercial_Use],consumption_statscan[Date],U$12)</f>
        <v>445721</v>
      </c>
      <c r="V14" s="40">
        <f>SUMIFS(consumption_statscan[Commercial_Use],consumption_statscan[Date],V$12)</f>
        <v>460098</v>
      </c>
      <c r="W14" s="40">
        <f>SUMIFS(consumption_statscan[Commercial_Use],consumption_statscan[Date],W$12)</f>
        <v>541601</v>
      </c>
      <c r="X14" s="40">
        <f>SUMIFS(consumption_statscan[Commercial_Use],consumption_statscan[Date],X$12)</f>
        <v>956480</v>
      </c>
      <c r="Y14" s="40">
        <f>SUMIFS(consumption_statscan[Commercial_Use],consumption_statscan[Date],Y$12)</f>
        <v>1689286</v>
      </c>
      <c r="Z14" s="40">
        <f>SUMIFS(consumption_statscan[Commercial_Use],consumption_statscan[Date],Z$12)</f>
        <v>2377623</v>
      </c>
      <c r="AA14" s="40">
        <f>SUMIFS(consumption_statscan[Commercial_Use],consumption_statscan[Date],AA$12)</f>
        <v>2574549</v>
      </c>
      <c r="AB14" s="40">
        <f>SUMIFS(consumption_statscan[Commercial_Use],consumption_statscan[Date],AB$12)</f>
        <v>2427500</v>
      </c>
      <c r="AC14" s="40">
        <f>SUMIFS(consumption_statscan[Commercial_Use],consumption_statscan[Date],AC$12)</f>
        <v>2228437</v>
      </c>
      <c r="AD14" s="40">
        <f>SUMIFS(consumption_statscan[Commercial_Use],consumption_statscan[Date],AD$12)</f>
        <v>1373307</v>
      </c>
      <c r="AE14" s="40">
        <f>SUMIFS(consumption_statscan[Commercial_Use],consumption_statscan[Date],AE$12)</f>
        <v>736849</v>
      </c>
      <c r="AF14" s="40">
        <f>SUMIFS(consumption_statscan[Commercial_Use],consumption_statscan[Date],AF$12)</f>
        <v>416415</v>
      </c>
      <c r="AG14" s="40">
        <f>SUMIFS(consumption_statscan[Commercial_Use],consumption_statscan[Date],AG$12)</f>
        <v>362003</v>
      </c>
      <c r="AH14" s="40">
        <f>SUMIFS(consumption_statscan[Commercial_Use],consumption_statscan[Date],AH$12)</f>
        <v>369705</v>
      </c>
      <c r="AI14" s="40">
        <f>SUMIFS(consumption_statscan[Commercial_Use],consumption_statscan[Date],AI$12)</f>
        <v>426041</v>
      </c>
      <c r="AJ14" s="40">
        <f>SUMIFS(consumption_statscan[Commercial_Use],consumption_statscan[Date],AJ$12)</f>
        <v>859932</v>
      </c>
      <c r="AK14" s="40">
        <f>SUMIFS(consumption_statscan[Commercial_Use],consumption_statscan[Date],AK$12)</f>
        <v>1541891</v>
      </c>
      <c r="AL14" s="40">
        <f>SUMIFS(consumption_statscan[Commercial_Use],consumption_statscan[Date],AL$12)</f>
        <v>1843053</v>
      </c>
      <c r="AM14" s="40">
        <f>SUMIFS(consumption_statscan[Commercial_Use],consumption_statscan[Date],AM$12)</f>
        <v>2306952</v>
      </c>
      <c r="AN14" s="40">
        <f>SUMIFS(consumption_statscan[Commercial_Use],consumption_statscan[Date],AN$12)</f>
        <v>2007055</v>
      </c>
      <c r="AO14" s="40">
        <f>SUMIFS(consumption_statscan[Commercial_Use],consumption_statscan[Date],AO$12)</f>
        <v>1850855</v>
      </c>
      <c r="AP14" s="40">
        <f>SUMIFS(consumption_statscan[Commercial_Use],consumption_statscan[Date],AP$12)</f>
        <v>1302659</v>
      </c>
      <c r="AQ14" s="40">
        <f>SUMIFS(consumption_statscan[Commercial_Use],consumption_statscan[Date],AQ$12)</f>
        <v>735757</v>
      </c>
      <c r="AR14" s="40">
        <f>SUMIFS(consumption_statscan[Commercial_Use],consumption_statscan[Date],AR$12)</f>
        <v>476399</v>
      </c>
      <c r="AS14" s="40">
        <f>SUMIFS(consumption_statscan[Commercial_Use],consumption_statscan[Date],AS$12)</f>
        <v>378694</v>
      </c>
      <c r="AT14" s="40">
        <f>SUMIFS(consumption_statscan[Commercial_Use],consumption_statscan[Date],AT$12)</f>
        <v>387497</v>
      </c>
      <c r="AU14" s="40">
        <f>SUMIFS(consumption_statscan[Commercial_Use],consumption_statscan[Date],AU$12)</f>
        <v>424182</v>
      </c>
      <c r="AV14" s="40">
        <f>SUMIFS(consumption_statscan[Commercial_Use],consumption_statscan[Date],AV$12)</f>
        <v>756373</v>
      </c>
      <c r="AW14" s="40">
        <f>SUMIFS(consumption_statscan[Commercial_Use],consumption_statscan[Date],AW$12)</f>
        <v>1443661</v>
      </c>
      <c r="AX14" s="40">
        <f>SUMIFS(consumption_statscan[Commercial_Use],consumption_statscan[Date],AX$12)</f>
        <v>2087384</v>
      </c>
      <c r="AY14" s="40">
        <f>SUMIFS(consumption_statscan[Commercial_Use],consumption_statscan[Date],AY$12)</f>
        <v>2610471</v>
      </c>
      <c r="AZ14" s="40">
        <f>SUMIFS(consumption_statscan[Commercial_Use],consumption_statscan[Date],AZ$12)</f>
        <v>2417826</v>
      </c>
      <c r="BA14" s="40">
        <f>SUMIFS(consumption_statscan[Commercial_Use],consumption_statscan[Date],BA$12)</f>
        <v>1900223</v>
      </c>
      <c r="BB14" s="40">
        <f>SUMIFS(consumption_statscan[Commercial_Use],consumption_statscan[Date],BB$12)</f>
        <v>1410242</v>
      </c>
      <c r="BC14" s="40">
        <f>SUMIFS(consumption_statscan[Commercial_Use],consumption_statscan[Date],BC$12)</f>
        <v>815299</v>
      </c>
      <c r="BD14" s="40">
        <f>SUMIFS(consumption_statscan[Commercial_Use],consumption_statscan[Date],BD$12)</f>
        <v>422333</v>
      </c>
      <c r="BE14" s="40">
        <f>SUMIFS(consumption_statscan[Commercial_Use],consumption_statscan[Date],BE$12)</f>
        <v>390366</v>
      </c>
      <c r="BF14" s="40">
        <f>SUMIFS(consumption_statscan[Commercial_Use],consumption_statscan[Date],BF$12)</f>
        <v>371591</v>
      </c>
      <c r="BG14" s="40">
        <f>SUMIFS(consumption_statscan[Commercial_Use],consumption_statscan[Date],BG$12)</f>
        <v>422087</v>
      </c>
      <c r="BH14" s="40">
        <f>SUMIFS(consumption_statscan[Commercial_Use],consumption_statscan[Date],BH$12)</f>
        <v>800886</v>
      </c>
      <c r="BI14" s="40">
        <f>SUMIFS(consumption_statscan[Commercial_Use],consumption_statscan[Date],BI$12)</f>
        <v>1598119</v>
      </c>
      <c r="BJ14" s="40">
        <f>SUMIFS(consumption_statscan[Commercial_Use],consumption_statscan[Date],BJ$12)</f>
        <v>2379752</v>
      </c>
      <c r="BK14" s="40">
        <f>SUMIFS(consumption_statscan[Commercial_Use],consumption_statscan[Date],BK$12)</f>
        <v>0</v>
      </c>
      <c r="BL14" s="40">
        <f>SUMIFS(consumption_statscan[Commercial_Use],consumption_statscan[Date],BL$12)</f>
        <v>0</v>
      </c>
      <c r="BM14" s="40">
        <f>SUMIFS(consumption_statscan[Commercial_Use],consumption_statscan[Date],BM$12)</f>
        <v>0</v>
      </c>
      <c r="BN14" s="40">
        <f>SUMIFS(consumption_statscan[Commercial_Use],consumption_statscan[Date],BN$12)</f>
        <v>0</v>
      </c>
      <c r="BO14" s="40"/>
    </row>
    <row r="15" spans="1:221" ht="31.5" x14ac:dyDescent="0.25">
      <c r="A15" s="39" t="s">
        <v>59</v>
      </c>
      <c r="B15" s="37" t="s">
        <v>2</v>
      </c>
      <c r="C15" s="40">
        <f>SUMIFS(consumption_statscan[Residential_Use],consumption_statscan[Date],C$12)</f>
        <v>2557167</v>
      </c>
      <c r="D15" s="40">
        <f>SUMIFS(consumption_statscan[Residential_Use],consumption_statscan[Date],D$12)</f>
        <v>2669661</v>
      </c>
      <c r="E15" s="40">
        <f>SUMIFS(consumption_statscan[Residential_Use],consumption_statscan[Date],E$12)</f>
        <v>1982648</v>
      </c>
      <c r="F15" s="40">
        <f>SUMIFS(consumption_statscan[Residential_Use],consumption_statscan[Date],F$12)</f>
        <v>1379126</v>
      </c>
      <c r="G15" s="40">
        <f>SUMIFS(consumption_statscan[Residential_Use],consumption_statscan[Date],G$12)</f>
        <v>878157</v>
      </c>
      <c r="H15" s="40">
        <f>SUMIFS(consumption_statscan[Residential_Use],consumption_statscan[Date],H$12)</f>
        <v>534829</v>
      </c>
      <c r="I15" s="40">
        <f>SUMIFS(consumption_statscan[Residential_Use],consumption_statscan[Date],I$12)</f>
        <v>396177</v>
      </c>
      <c r="J15" s="40">
        <f>SUMIFS(consumption_statscan[Residential_Use],consumption_statscan[Date],J$12)</f>
        <v>377460</v>
      </c>
      <c r="K15" s="40">
        <f>SUMIFS(consumption_statscan[Residential_Use],consumption_statscan[Date],K$12)</f>
        <v>451305</v>
      </c>
      <c r="L15" s="40">
        <f>SUMIFS(consumption_statscan[Residential_Use],consumption_statscan[Date],L$12)</f>
        <v>822448</v>
      </c>
      <c r="M15" s="40">
        <f>SUMIFS(consumption_statscan[Residential_Use],consumption_statscan[Date],M$12)</f>
        <v>1543163</v>
      </c>
      <c r="N15" s="40">
        <f>SUMIFS(consumption_statscan[Residential_Use],consumption_statscan[Date],N$12)</f>
        <v>2394807</v>
      </c>
      <c r="O15" s="40">
        <f>SUMIFS(consumption_statscan[Residential_Use],consumption_statscan[Date],O$12)</f>
        <v>3254717</v>
      </c>
      <c r="P15" s="40">
        <f>SUMIFS(consumption_statscan[Residential_Use],consumption_statscan[Date],P$12)</f>
        <v>2464130</v>
      </c>
      <c r="Q15" s="40">
        <f>SUMIFS(consumption_statscan[Residential_Use],consumption_statscan[Date],Q$12)</f>
        <v>2152097</v>
      </c>
      <c r="R15" s="40">
        <f>SUMIFS(consumption_statscan[Residential_Use],consumption_statscan[Date],R$12)</f>
        <v>1564651</v>
      </c>
      <c r="S15" s="40">
        <f>SUMIFS(consumption_statscan[Residential_Use],consumption_statscan[Date],S$12)</f>
        <v>832610</v>
      </c>
      <c r="T15" s="40">
        <f>SUMIFS(consumption_statscan[Residential_Use],consumption_statscan[Date],T$12)</f>
        <v>511788</v>
      </c>
      <c r="U15" s="40">
        <f>SUMIFS(consumption_statscan[Residential_Use],consumption_statscan[Date],U$12)</f>
        <v>417888</v>
      </c>
      <c r="V15" s="40">
        <f>SUMIFS(consumption_statscan[Residential_Use],consumption_statscan[Date],V$12)</f>
        <v>369518</v>
      </c>
      <c r="W15" s="40">
        <f>SUMIFS(consumption_statscan[Residential_Use],consumption_statscan[Date],W$12)</f>
        <v>426994</v>
      </c>
      <c r="X15" s="40">
        <f>SUMIFS(consumption_statscan[Residential_Use],consumption_statscan[Date],X$12)</f>
        <v>853472</v>
      </c>
      <c r="Y15" s="40">
        <f>SUMIFS(consumption_statscan[Residential_Use],consumption_statscan[Date],Y$12)</f>
        <v>1723450</v>
      </c>
      <c r="Z15" s="40">
        <f>SUMIFS(consumption_statscan[Residential_Use],consumption_statscan[Date],Z$12)</f>
        <v>2539583</v>
      </c>
      <c r="AA15" s="40">
        <f>SUMIFS(consumption_statscan[Residential_Use],consumption_statscan[Date],AA$12)</f>
        <v>2698309</v>
      </c>
      <c r="AB15" s="40">
        <f>SUMIFS(consumption_statscan[Residential_Use],consumption_statscan[Date],AB$12)</f>
        <v>2432055</v>
      </c>
      <c r="AC15" s="40">
        <f>SUMIFS(consumption_statscan[Residential_Use],consumption_statscan[Date],AC$12)</f>
        <v>2233995</v>
      </c>
      <c r="AD15" s="40">
        <f>SUMIFS(consumption_statscan[Residential_Use],consumption_statscan[Date],AD$12)</f>
        <v>1464181</v>
      </c>
      <c r="AE15" s="40">
        <f>SUMIFS(consumption_statscan[Residential_Use],consumption_statscan[Date],AE$12)</f>
        <v>691050</v>
      </c>
      <c r="AF15" s="40">
        <f>SUMIFS(consumption_statscan[Residential_Use],consumption_statscan[Date],AF$12)</f>
        <v>424348</v>
      </c>
      <c r="AG15" s="40">
        <f>SUMIFS(consumption_statscan[Residential_Use],consumption_statscan[Date],AG$12)</f>
        <v>397334</v>
      </c>
      <c r="AH15" s="40">
        <f>SUMIFS(consumption_statscan[Residential_Use],consumption_statscan[Date],AH$12)</f>
        <v>367114</v>
      </c>
      <c r="AI15" s="40">
        <f>SUMIFS(consumption_statscan[Residential_Use],consumption_statscan[Date],AI$12)</f>
        <v>442539</v>
      </c>
      <c r="AJ15" s="40">
        <f>SUMIFS(consumption_statscan[Residential_Use],consumption_statscan[Date],AJ$12)</f>
        <v>863722</v>
      </c>
      <c r="AK15" s="40">
        <f>SUMIFS(consumption_statscan[Residential_Use],consumption_statscan[Date],AK$12)</f>
        <v>1697158</v>
      </c>
      <c r="AL15" s="40">
        <f>SUMIFS(consumption_statscan[Residential_Use],consumption_statscan[Date],AL$12)</f>
        <v>2027100</v>
      </c>
      <c r="AM15" s="40">
        <f>SUMIFS(consumption_statscan[Residential_Use],consumption_statscan[Date],AM$12)</f>
        <v>2699035</v>
      </c>
      <c r="AN15" s="40">
        <f>SUMIFS(consumption_statscan[Residential_Use],consumption_statscan[Date],AN$12)</f>
        <v>2189924</v>
      </c>
      <c r="AO15" s="40">
        <f>SUMIFS(consumption_statscan[Residential_Use],consumption_statscan[Date],AO$12)</f>
        <v>2009301</v>
      </c>
      <c r="AP15" s="40">
        <f>SUMIFS(consumption_statscan[Residential_Use],consumption_statscan[Date],AP$12)</f>
        <v>1284957</v>
      </c>
      <c r="AQ15" s="40">
        <f>SUMIFS(consumption_statscan[Residential_Use],consumption_statscan[Date],AQ$12)</f>
        <v>692825</v>
      </c>
      <c r="AR15" s="40">
        <f>SUMIFS(consumption_statscan[Residential_Use],consumption_statscan[Date],AR$12)</f>
        <v>502278</v>
      </c>
      <c r="AS15" s="40">
        <f>SUMIFS(consumption_statscan[Residential_Use],consumption_statscan[Date],AS$12)</f>
        <v>420049</v>
      </c>
      <c r="AT15" s="40">
        <f>SUMIFS(consumption_statscan[Residential_Use],consumption_statscan[Date],AT$12)</f>
        <v>389114</v>
      </c>
      <c r="AU15" s="40">
        <f>SUMIFS(consumption_statscan[Residential_Use],consumption_statscan[Date],AU$12)</f>
        <v>424057</v>
      </c>
      <c r="AV15" s="40">
        <f>SUMIFS(consumption_statscan[Residential_Use],consumption_statscan[Date],AV$12)</f>
        <v>796841</v>
      </c>
      <c r="AW15" s="40">
        <f>SUMIFS(consumption_statscan[Residential_Use],consumption_statscan[Date],AW$12)</f>
        <v>1626963</v>
      </c>
      <c r="AX15" s="40">
        <f>SUMIFS(consumption_statscan[Residential_Use],consumption_statscan[Date],AX$12)</f>
        <v>2403009</v>
      </c>
      <c r="AY15" s="40">
        <f>SUMIFS(consumption_statscan[Residential_Use],consumption_statscan[Date],AY$12)</f>
        <v>2886746</v>
      </c>
      <c r="AZ15" s="40">
        <f>SUMIFS(consumption_statscan[Residential_Use],consumption_statscan[Date],AZ$12)</f>
        <v>2629616</v>
      </c>
      <c r="BA15" s="40">
        <f>SUMIFS(consumption_statscan[Residential_Use],consumption_statscan[Date],BA$12)</f>
        <v>2008415</v>
      </c>
      <c r="BB15" s="40">
        <f>SUMIFS(consumption_statscan[Residential_Use],consumption_statscan[Date],BB$12)</f>
        <v>1358653</v>
      </c>
      <c r="BC15" s="40">
        <f>SUMIFS(consumption_statscan[Residential_Use],consumption_statscan[Date],BC$12)</f>
        <v>762401</v>
      </c>
      <c r="BD15" s="40">
        <f>SUMIFS(consumption_statscan[Residential_Use],consumption_statscan[Date],BD$12)</f>
        <v>422053</v>
      </c>
      <c r="BE15" s="40">
        <f>SUMIFS(consumption_statscan[Residential_Use],consumption_statscan[Date],BE$12)</f>
        <v>427330</v>
      </c>
      <c r="BF15" s="40">
        <f>SUMIFS(consumption_statscan[Residential_Use],consumption_statscan[Date],BF$12)</f>
        <v>389323</v>
      </c>
      <c r="BG15" s="40">
        <f>SUMIFS(consumption_statscan[Residential_Use],consumption_statscan[Date],BG$12)</f>
        <v>397482</v>
      </c>
      <c r="BH15" s="40">
        <f>SUMIFS(consumption_statscan[Residential_Use],consumption_statscan[Date],BH$12)</f>
        <v>850415</v>
      </c>
      <c r="BI15" s="40">
        <f>SUMIFS(consumption_statscan[Residential_Use],consumption_statscan[Date],BI$12)</f>
        <v>1727484</v>
      </c>
      <c r="BJ15" s="40">
        <f>SUMIFS(consumption_statscan[Residential_Use],consumption_statscan[Date],BJ$12)</f>
        <v>2639378</v>
      </c>
      <c r="BK15" s="40">
        <f>SUMIFS(consumption_statscan[Residential_Use],consumption_statscan[Date],BK$12)</f>
        <v>0</v>
      </c>
      <c r="BL15" s="40">
        <f>SUMIFS(consumption_statscan[Residential_Use],consumption_statscan[Date],BL$12)</f>
        <v>0</v>
      </c>
      <c r="BM15" s="40">
        <f>SUMIFS(consumption_statscan[Residential_Use],consumption_statscan[Date],BM$12)</f>
        <v>0</v>
      </c>
      <c r="BN15" s="40">
        <f>SUMIFS(consumption_statscan[Residential_Use],consumption_statscan[Date],BN$12)</f>
        <v>0</v>
      </c>
      <c r="BO15" s="40"/>
    </row>
    <row r="16" spans="1:221" x14ac:dyDescent="0.25">
      <c r="B16" s="37"/>
      <c r="C16" s="35">
        <f t="shared" ref="C16:AH16" si="0">C15+C14</f>
        <v>5000552</v>
      </c>
      <c r="D16" s="35">
        <f t="shared" si="0"/>
        <v>5206974</v>
      </c>
      <c r="E16" s="35">
        <f t="shared" si="0"/>
        <v>3901736</v>
      </c>
      <c r="F16" s="35">
        <f t="shared" si="0"/>
        <v>2789901</v>
      </c>
      <c r="G16" s="35">
        <f t="shared" si="0"/>
        <v>1835908</v>
      </c>
      <c r="H16" s="35">
        <f t="shared" si="0"/>
        <v>1120536</v>
      </c>
      <c r="I16" s="35">
        <f t="shared" si="0"/>
        <v>810506</v>
      </c>
      <c r="J16" s="35">
        <f t="shared" si="0"/>
        <v>836553</v>
      </c>
      <c r="K16" s="35">
        <f t="shared" si="0"/>
        <v>1001431</v>
      </c>
      <c r="L16" s="35">
        <f t="shared" si="0"/>
        <v>1727902</v>
      </c>
      <c r="M16" s="35">
        <f t="shared" si="0"/>
        <v>3058601</v>
      </c>
      <c r="N16" s="35">
        <f t="shared" si="0"/>
        <v>4637049</v>
      </c>
      <c r="O16" s="35">
        <f t="shared" si="0"/>
        <v>6385325</v>
      </c>
      <c r="P16" s="35">
        <f t="shared" si="0"/>
        <v>4941616</v>
      </c>
      <c r="Q16" s="35">
        <f t="shared" si="0"/>
        <v>4296074</v>
      </c>
      <c r="R16" s="35">
        <f t="shared" si="0"/>
        <v>3176822</v>
      </c>
      <c r="S16" s="35">
        <f t="shared" si="0"/>
        <v>1750256</v>
      </c>
      <c r="T16" s="35">
        <f t="shared" si="0"/>
        <v>1063764</v>
      </c>
      <c r="U16" s="35">
        <f t="shared" si="0"/>
        <v>863609</v>
      </c>
      <c r="V16" s="35">
        <f t="shared" si="0"/>
        <v>829616</v>
      </c>
      <c r="W16" s="35">
        <f t="shared" si="0"/>
        <v>968595</v>
      </c>
      <c r="X16" s="35">
        <f t="shared" si="0"/>
        <v>1809952</v>
      </c>
      <c r="Y16" s="35">
        <f t="shared" si="0"/>
        <v>3412736</v>
      </c>
      <c r="Z16" s="35">
        <f t="shared" si="0"/>
        <v>4917206</v>
      </c>
      <c r="AA16" s="35">
        <f t="shared" si="0"/>
        <v>5272858</v>
      </c>
      <c r="AB16" s="35">
        <f t="shared" si="0"/>
        <v>4859555</v>
      </c>
      <c r="AC16" s="35">
        <f t="shared" si="0"/>
        <v>4462432</v>
      </c>
      <c r="AD16" s="35">
        <f t="shared" si="0"/>
        <v>2837488</v>
      </c>
      <c r="AE16" s="35">
        <f t="shared" si="0"/>
        <v>1427899</v>
      </c>
      <c r="AF16" s="35">
        <f t="shared" si="0"/>
        <v>840763</v>
      </c>
      <c r="AG16" s="35">
        <f t="shared" si="0"/>
        <v>759337</v>
      </c>
      <c r="AH16" s="35">
        <f t="shared" si="0"/>
        <v>736819</v>
      </c>
      <c r="AI16" s="35">
        <f t="shared" ref="AI16:BN16" si="1">AI15+AI14</f>
        <v>868580</v>
      </c>
      <c r="AJ16" s="35">
        <f t="shared" si="1"/>
        <v>1723654</v>
      </c>
      <c r="AK16" s="35">
        <f t="shared" si="1"/>
        <v>3239049</v>
      </c>
      <c r="AL16" s="35">
        <f t="shared" si="1"/>
        <v>3870153</v>
      </c>
      <c r="AM16" s="35">
        <f t="shared" si="1"/>
        <v>5005987</v>
      </c>
      <c r="AN16" s="35">
        <f t="shared" si="1"/>
        <v>4196979</v>
      </c>
      <c r="AO16" s="35">
        <f t="shared" si="1"/>
        <v>3860156</v>
      </c>
      <c r="AP16" s="35">
        <f t="shared" si="1"/>
        <v>2587616</v>
      </c>
      <c r="AQ16" s="35">
        <f t="shared" si="1"/>
        <v>1428582</v>
      </c>
      <c r="AR16" s="35">
        <f t="shared" si="1"/>
        <v>978677</v>
      </c>
      <c r="AS16" s="35">
        <f t="shared" si="1"/>
        <v>798743</v>
      </c>
      <c r="AT16" s="35">
        <f t="shared" si="1"/>
        <v>776611</v>
      </c>
      <c r="AU16" s="35">
        <f t="shared" si="1"/>
        <v>848239</v>
      </c>
      <c r="AV16" s="35">
        <f t="shared" si="1"/>
        <v>1553214</v>
      </c>
      <c r="AW16" s="35">
        <f t="shared" si="1"/>
        <v>3070624</v>
      </c>
      <c r="AX16" s="35">
        <f t="shared" si="1"/>
        <v>4490393</v>
      </c>
      <c r="AY16" s="35">
        <f t="shared" si="1"/>
        <v>5497217</v>
      </c>
      <c r="AZ16" s="35">
        <f t="shared" si="1"/>
        <v>5047442</v>
      </c>
      <c r="BA16" s="35">
        <f t="shared" si="1"/>
        <v>3908638</v>
      </c>
      <c r="BB16" s="35">
        <f t="shared" si="1"/>
        <v>2768895</v>
      </c>
      <c r="BC16" s="35">
        <f t="shared" si="1"/>
        <v>1577700</v>
      </c>
      <c r="BD16" s="35">
        <f t="shared" si="1"/>
        <v>844386</v>
      </c>
      <c r="BE16" s="35">
        <f t="shared" si="1"/>
        <v>817696</v>
      </c>
      <c r="BF16" s="35">
        <f t="shared" si="1"/>
        <v>760914</v>
      </c>
      <c r="BG16" s="35">
        <f t="shared" si="1"/>
        <v>819569</v>
      </c>
      <c r="BH16" s="35">
        <f t="shared" si="1"/>
        <v>1651301</v>
      </c>
      <c r="BI16" s="35">
        <f t="shared" si="1"/>
        <v>3325603</v>
      </c>
      <c r="BJ16" s="35">
        <f t="shared" si="1"/>
        <v>5019130</v>
      </c>
      <c r="BK16" s="35">
        <f t="shared" si="1"/>
        <v>0</v>
      </c>
      <c r="BL16" s="35">
        <f t="shared" si="1"/>
        <v>0</v>
      </c>
      <c r="BM16" s="35">
        <f t="shared" si="1"/>
        <v>0</v>
      </c>
      <c r="BN16" s="35">
        <f t="shared" si="1"/>
        <v>0</v>
      </c>
      <c r="BO16" s="35"/>
    </row>
    <row r="17" spans="2:201" x14ac:dyDescent="0.25">
      <c r="B17" s="37" t="s">
        <v>5</v>
      </c>
      <c r="C17" s="40">
        <f>SUM(C13:C15)</f>
        <v>12418735</v>
      </c>
      <c r="D17" s="40">
        <f t="shared" ref="D17:BN17" si="2">SUM(D13:D15)</f>
        <v>12235891</v>
      </c>
      <c r="E17" s="40">
        <f t="shared" si="2"/>
        <v>11029249</v>
      </c>
      <c r="F17" s="40">
        <f t="shared" si="2"/>
        <v>8918560</v>
      </c>
      <c r="G17" s="40">
        <f t="shared" si="2"/>
        <v>8113428</v>
      </c>
      <c r="H17" s="40">
        <f t="shared" si="2"/>
        <v>7595301</v>
      </c>
      <c r="I17" s="40">
        <f t="shared" si="2"/>
        <v>7786306</v>
      </c>
      <c r="J17" s="40">
        <f t="shared" si="2"/>
        <v>8028726</v>
      </c>
      <c r="K17" s="40">
        <f t="shared" si="2"/>
        <v>7227253</v>
      </c>
      <c r="L17" s="40">
        <f t="shared" si="2"/>
        <v>8675669</v>
      </c>
      <c r="M17" s="40">
        <f t="shared" si="2"/>
        <v>10197562</v>
      </c>
      <c r="N17" s="40">
        <f t="shared" si="2"/>
        <v>12561911</v>
      </c>
      <c r="O17" s="40">
        <f t="shared" si="2"/>
        <v>14474223</v>
      </c>
      <c r="P17" s="40">
        <f t="shared" si="2"/>
        <v>12110340</v>
      </c>
      <c r="Q17" s="40">
        <f t="shared" si="2"/>
        <v>11930128</v>
      </c>
      <c r="R17" s="40">
        <f t="shared" si="2"/>
        <v>9880574</v>
      </c>
      <c r="S17" s="40">
        <f t="shared" si="2"/>
        <v>8476374</v>
      </c>
      <c r="T17" s="40">
        <f t="shared" si="2"/>
        <v>7396642</v>
      </c>
      <c r="U17" s="40">
        <f t="shared" si="2"/>
        <v>7889140</v>
      </c>
      <c r="V17" s="40">
        <f t="shared" si="2"/>
        <v>8334503</v>
      </c>
      <c r="W17" s="40">
        <f t="shared" si="2"/>
        <v>8111916</v>
      </c>
      <c r="X17" s="40">
        <f t="shared" si="2"/>
        <v>9263902</v>
      </c>
      <c r="Y17" s="40">
        <f t="shared" si="2"/>
        <v>11122150</v>
      </c>
      <c r="Z17" s="40">
        <f t="shared" si="2"/>
        <v>13214018</v>
      </c>
      <c r="AA17" s="40">
        <f t="shared" si="2"/>
        <v>13271942</v>
      </c>
      <c r="AB17" s="40">
        <f t="shared" si="2"/>
        <v>12165155</v>
      </c>
      <c r="AC17" s="40">
        <f t="shared" si="2"/>
        <v>12441840</v>
      </c>
      <c r="AD17" s="40">
        <f t="shared" si="2"/>
        <v>9906074</v>
      </c>
      <c r="AE17" s="40">
        <f t="shared" si="2"/>
        <v>8576656</v>
      </c>
      <c r="AF17" s="40">
        <f t="shared" si="2"/>
        <v>8022623</v>
      </c>
      <c r="AG17" s="40">
        <f t="shared" si="2"/>
        <v>8664023</v>
      </c>
      <c r="AH17" s="40">
        <f t="shared" si="2"/>
        <v>8773877</v>
      </c>
      <c r="AI17" s="40">
        <f t="shared" si="2"/>
        <v>8169022</v>
      </c>
      <c r="AJ17" s="40">
        <f t="shared" si="2"/>
        <v>9517777</v>
      </c>
      <c r="AK17" s="40">
        <f t="shared" si="2"/>
        <v>11476967</v>
      </c>
      <c r="AL17" s="40">
        <f t="shared" si="2"/>
        <v>12501018</v>
      </c>
      <c r="AM17" s="40">
        <f t="shared" si="2"/>
        <v>14318340</v>
      </c>
      <c r="AN17" s="40">
        <f t="shared" si="2"/>
        <v>12473208</v>
      </c>
      <c r="AO17" s="40">
        <f t="shared" si="2"/>
        <v>12556052</v>
      </c>
      <c r="AP17" s="40">
        <f t="shared" si="2"/>
        <v>10194011</v>
      </c>
      <c r="AQ17" s="40">
        <f t="shared" si="2"/>
        <v>9099511</v>
      </c>
      <c r="AR17" s="40">
        <f t="shared" si="2"/>
        <v>8278524</v>
      </c>
      <c r="AS17" s="40">
        <f t="shared" si="2"/>
        <v>8971886</v>
      </c>
      <c r="AT17" s="40">
        <f t="shared" si="2"/>
        <v>8910397</v>
      </c>
      <c r="AU17" s="40">
        <f t="shared" si="2"/>
        <v>8241674</v>
      </c>
      <c r="AV17" s="40">
        <f t="shared" si="2"/>
        <v>9500709</v>
      </c>
      <c r="AW17" s="40">
        <f t="shared" si="2"/>
        <v>11147769</v>
      </c>
      <c r="AX17" s="40">
        <f t="shared" si="2"/>
        <v>13565718</v>
      </c>
      <c r="AY17" s="40">
        <f t="shared" si="2"/>
        <v>14949586</v>
      </c>
      <c r="AZ17" s="40">
        <f t="shared" si="2"/>
        <v>13975663</v>
      </c>
      <c r="BA17" s="40">
        <f t="shared" si="2"/>
        <v>12747685</v>
      </c>
      <c r="BB17" s="40">
        <f t="shared" si="2"/>
        <v>10463018</v>
      </c>
      <c r="BC17" s="40">
        <f t="shared" si="2"/>
        <v>8972666</v>
      </c>
      <c r="BD17" s="40">
        <f t="shared" si="2"/>
        <v>8630936</v>
      </c>
      <c r="BE17" s="40">
        <f t="shared" si="2"/>
        <v>9312779</v>
      </c>
      <c r="BF17" s="40">
        <f t="shared" si="2"/>
        <v>9113693</v>
      </c>
      <c r="BG17" s="40">
        <f t="shared" si="2"/>
        <v>8487540</v>
      </c>
      <c r="BH17" s="40">
        <f t="shared" si="2"/>
        <v>9877715</v>
      </c>
      <c r="BI17" s="40">
        <f t="shared" si="2"/>
        <v>11903351</v>
      </c>
      <c r="BJ17" s="40">
        <f t="shared" si="2"/>
        <v>14615856</v>
      </c>
      <c r="BK17" s="40">
        <f t="shared" si="2"/>
        <v>0</v>
      </c>
      <c r="BL17" s="40">
        <f t="shared" si="2"/>
        <v>0</v>
      </c>
      <c r="BM17" s="40">
        <f t="shared" si="2"/>
        <v>0</v>
      </c>
      <c r="BN17" s="40">
        <f t="shared" si="2"/>
        <v>0</v>
      </c>
      <c r="BO17" s="40"/>
    </row>
    <row r="19" spans="2:201" ht="16.5" thickBot="1" x14ac:dyDescent="0.3">
      <c r="E19" s="35"/>
      <c r="F19" s="35"/>
      <c r="EF19" s="41"/>
      <c r="GN19" s="42"/>
      <c r="GO19" s="42"/>
      <c r="GP19" s="42"/>
      <c r="GQ19" s="42"/>
      <c r="GR19" s="42"/>
      <c r="GS19" s="42"/>
    </row>
    <row r="20" spans="2:201" x14ac:dyDescent="0.25">
      <c r="C20" s="43" t="s">
        <v>6</v>
      </c>
      <c r="D20" s="44" t="s">
        <v>7</v>
      </c>
      <c r="E20" s="44" t="s">
        <v>8</v>
      </c>
      <c r="F20" s="44" t="s">
        <v>9</v>
      </c>
      <c r="G20" s="44" t="s">
        <v>10</v>
      </c>
      <c r="H20" s="44" t="s">
        <v>11</v>
      </c>
      <c r="I20" s="44" t="s">
        <v>12</v>
      </c>
      <c r="J20" s="44" t="s">
        <v>13</v>
      </c>
      <c r="K20" s="44" t="s">
        <v>14</v>
      </c>
      <c r="L20" s="44" t="s">
        <v>15</v>
      </c>
      <c r="M20" s="44" t="s">
        <v>16</v>
      </c>
      <c r="N20" s="44" t="s">
        <v>17</v>
      </c>
      <c r="O20" s="45" t="s">
        <v>18</v>
      </c>
      <c r="P20" s="45" t="s">
        <v>19</v>
      </c>
      <c r="Q20" s="46" t="s">
        <v>20</v>
      </c>
      <c r="GN20" s="42"/>
      <c r="GO20" s="42"/>
      <c r="GP20" s="42"/>
      <c r="GQ20" s="42"/>
      <c r="GR20" s="42"/>
      <c r="GS20" s="42"/>
    </row>
    <row r="21" spans="2:201" hidden="1" x14ac:dyDescent="0.25">
      <c r="C21" s="47"/>
      <c r="D21" s="48">
        <v>1</v>
      </c>
      <c r="E21" s="48">
        <v>2</v>
      </c>
      <c r="F21" s="48">
        <v>3</v>
      </c>
      <c r="G21" s="48">
        <v>4</v>
      </c>
      <c r="H21" s="48">
        <v>5</v>
      </c>
      <c r="I21" s="48">
        <v>6</v>
      </c>
      <c r="J21" s="48">
        <v>7</v>
      </c>
      <c r="K21" s="48">
        <v>8</v>
      </c>
      <c r="L21" s="48">
        <v>9</v>
      </c>
      <c r="M21" s="48">
        <v>10</v>
      </c>
      <c r="N21" s="48">
        <v>11</v>
      </c>
      <c r="O21" s="49">
        <v>12</v>
      </c>
      <c r="P21" s="49"/>
      <c r="Q21" s="50"/>
      <c r="GN21" s="42"/>
      <c r="GO21" s="42"/>
      <c r="GP21" s="42"/>
      <c r="GQ21" s="42"/>
      <c r="GR21" s="42"/>
      <c r="GS21" s="42"/>
    </row>
    <row r="22" spans="2:201" x14ac:dyDescent="0.25">
      <c r="C22" s="51">
        <v>2026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>
        <f t="shared" ref="P22" si="3">SUM(D22:O22)</f>
        <v>0</v>
      </c>
      <c r="Q22" s="52" t="e">
        <f t="shared" ref="Q22:Q28" si="4">AVERAGE(D22:O22)</f>
        <v>#DIV/0!</v>
      </c>
      <c r="GN22" s="42"/>
      <c r="GO22" s="42"/>
      <c r="GP22" s="42"/>
      <c r="GQ22" s="42"/>
      <c r="GR22" s="42"/>
      <c r="GS22" s="42"/>
    </row>
    <row r="23" spans="2:201" x14ac:dyDescent="0.25">
      <c r="C23" s="47">
        <v>2025</v>
      </c>
      <c r="D23" s="40">
        <f>SUMIFS(consumption_statscan[Total Consumption],consumption_statscan[Date],DATE($C23,D$21,1))</f>
        <v>14949586</v>
      </c>
      <c r="E23" s="40">
        <f>SUMIFS(consumption_statscan[Total Consumption],consumption_statscan[Date],DATE($C23,E$21,1))</f>
        <v>13975663</v>
      </c>
      <c r="F23" s="40">
        <f>SUMIFS(consumption_statscan[Total Consumption],consumption_statscan[Date],DATE($C23,F$21,1))</f>
        <v>12747685</v>
      </c>
      <c r="G23" s="40">
        <f>SUMIFS(consumption_statscan[Total Consumption],consumption_statscan[Date],DATE($C23,G$21,1))</f>
        <v>10463018</v>
      </c>
      <c r="H23" s="40">
        <f>SUMIFS(consumption_statscan[Total Consumption],consumption_statscan[Date],DATE($C23,H$21,1))</f>
        <v>8972666</v>
      </c>
      <c r="I23" s="40">
        <f>SUMIFS(consumption_statscan[Total Consumption],consumption_statscan[Date],DATE($C23,I$21,1))</f>
        <v>8630936</v>
      </c>
      <c r="J23" s="40">
        <f>SUMIFS(consumption_statscan[Total Consumption],consumption_statscan[Date],DATE($C23,J$21,1))</f>
        <v>9312779</v>
      </c>
      <c r="K23" s="40">
        <f>SUMIFS(consumption_statscan[Total Consumption],consumption_statscan[Date],DATE($C23,K$21,1))</f>
        <v>9113693</v>
      </c>
      <c r="L23" s="40">
        <f>SUMIFS(consumption_statscan[Total Consumption],consumption_statscan[Date],DATE($C23,L$21,1))</f>
        <v>8487540</v>
      </c>
      <c r="M23" s="40">
        <f>SUMIFS(consumption_statscan[Total Consumption],consumption_statscan[Date],DATE($C23,M$21,1))</f>
        <v>9877715</v>
      </c>
      <c r="N23" s="40">
        <f>SUMIFS(consumption_statscan[Total Consumption],consumption_statscan[Date],DATE($C23,N$21,1))</f>
        <v>11903351</v>
      </c>
      <c r="O23" s="40">
        <f>SUMIFS(consumption_statscan[Total Consumption],consumption_statscan[Date],DATE($C23,O$21,1))</f>
        <v>14615856</v>
      </c>
      <c r="P23" s="40">
        <f t="shared" ref="P23" si="5">SUM(D23:O23)</f>
        <v>133050488</v>
      </c>
      <c r="Q23" s="52">
        <f t="shared" si="4"/>
        <v>11087540.666666666</v>
      </c>
      <c r="GN23" s="42"/>
      <c r="GO23" s="42"/>
      <c r="GP23" s="42"/>
      <c r="GQ23" s="42"/>
      <c r="GR23" s="42"/>
      <c r="GS23" s="42"/>
    </row>
    <row r="24" spans="2:201" x14ac:dyDescent="0.25">
      <c r="C24" s="51">
        <v>2024</v>
      </c>
      <c r="D24" s="40">
        <f>SUMIFS(consumption_statscan[Total Consumption],consumption_statscan[Date],DATE($C24,D$21,1))</f>
        <v>14318340</v>
      </c>
      <c r="E24" s="40">
        <f>SUMIFS(consumption_statscan[Total Consumption],consumption_statscan[Date],DATE($C24,E$21,1))</f>
        <v>12473208</v>
      </c>
      <c r="F24" s="40">
        <f>SUMIFS(consumption_statscan[Total Consumption],consumption_statscan[Date],DATE($C24,F$21,1))</f>
        <v>12556052</v>
      </c>
      <c r="G24" s="40">
        <f>SUMIFS(consumption_statscan[Total Consumption],consumption_statscan[Date],DATE($C24,G$21,1))</f>
        <v>10194011</v>
      </c>
      <c r="H24" s="40">
        <f>SUMIFS(consumption_statscan[Total Consumption],consumption_statscan[Date],DATE($C24,H$21,1))</f>
        <v>9099511</v>
      </c>
      <c r="I24" s="40">
        <f>SUMIFS(consumption_statscan[Total Consumption],consumption_statscan[Date],DATE($C24,I$21,1))</f>
        <v>8278524</v>
      </c>
      <c r="J24" s="40">
        <f>SUMIFS(consumption_statscan[Total Consumption],consumption_statscan[Date],DATE($C24,J$21,1))</f>
        <v>8971886</v>
      </c>
      <c r="K24" s="40">
        <f>SUMIFS(consumption_statscan[Total Consumption],consumption_statscan[Date],DATE($C24,K$21,1))</f>
        <v>8910397</v>
      </c>
      <c r="L24" s="40">
        <f>SUMIFS(consumption_statscan[Total Consumption],consumption_statscan[Date],DATE($C24,L$21,1))</f>
        <v>8241674</v>
      </c>
      <c r="M24" s="40">
        <f>SUMIFS(consumption_statscan[Total Consumption],consumption_statscan[Date],DATE($C24,M$21,1))</f>
        <v>9500709</v>
      </c>
      <c r="N24" s="40">
        <f>SUMIFS(consumption_statscan[Total Consumption],consumption_statscan[Date],DATE($C24,N$21,1))</f>
        <v>11147769</v>
      </c>
      <c r="O24" s="40">
        <f>SUMIFS(consumption_statscan[Total Consumption],consumption_statscan[Date],DATE($C24,O$21,1))</f>
        <v>13565718</v>
      </c>
      <c r="P24" s="40">
        <f t="shared" ref="P24:P29" si="6">SUM(D24:O24)</f>
        <v>127257799</v>
      </c>
      <c r="Q24" s="52">
        <f t="shared" si="4"/>
        <v>10604816.583333334</v>
      </c>
      <c r="GN24" s="42"/>
      <c r="GO24" s="42"/>
      <c r="GP24" s="42"/>
      <c r="GQ24" s="42"/>
      <c r="GR24" s="42"/>
      <c r="GS24" s="42"/>
    </row>
    <row r="25" spans="2:201" x14ac:dyDescent="0.25">
      <c r="C25" s="47">
        <v>2023</v>
      </c>
      <c r="D25" s="40">
        <f>SUMIFS(consumption_statscan[Total Consumption],consumption_statscan[Date],DATE($C25,D$21,1))</f>
        <v>13271942</v>
      </c>
      <c r="E25" s="40">
        <f>SUMIFS(consumption_statscan[Total Consumption],consumption_statscan[Date],DATE($C25,E$21,1))</f>
        <v>12165155</v>
      </c>
      <c r="F25" s="40">
        <f>SUMIFS(consumption_statscan[Total Consumption],consumption_statscan[Date],DATE($C25,F$21,1))</f>
        <v>12441840</v>
      </c>
      <c r="G25" s="40">
        <f>SUMIFS(consumption_statscan[Total Consumption],consumption_statscan[Date],DATE($C25,G$21,1))</f>
        <v>9906074</v>
      </c>
      <c r="H25" s="40">
        <f>SUMIFS(consumption_statscan[Total Consumption],consumption_statscan[Date],DATE($C25,H$21,1))</f>
        <v>8576656</v>
      </c>
      <c r="I25" s="40">
        <f>SUMIFS(consumption_statscan[Total Consumption],consumption_statscan[Date],DATE($C25,I$21,1))</f>
        <v>8022623</v>
      </c>
      <c r="J25" s="40">
        <f>SUMIFS(consumption_statscan[Total Consumption],consumption_statscan[Date],DATE($C25,J$21,1))</f>
        <v>8664023</v>
      </c>
      <c r="K25" s="40">
        <f>SUMIFS(consumption_statscan[Total Consumption],consumption_statscan[Date],DATE($C25,K$21,1))</f>
        <v>8773877</v>
      </c>
      <c r="L25" s="40">
        <f>SUMIFS(consumption_statscan[Total Consumption],consumption_statscan[Date],DATE($C25,L$21,1))</f>
        <v>8169022</v>
      </c>
      <c r="M25" s="40">
        <f>SUMIFS(consumption_statscan[Total Consumption],consumption_statscan[Date],DATE($C25,M$21,1))</f>
        <v>9517777</v>
      </c>
      <c r="N25" s="40">
        <f>SUMIFS(consumption_statscan[Total Consumption],consumption_statscan[Date],DATE($C25,N$21,1))</f>
        <v>11476967</v>
      </c>
      <c r="O25" s="40">
        <f>SUMIFS(consumption_statscan[Total Consumption],consumption_statscan[Date],DATE($C25,O$21,1))</f>
        <v>12501018</v>
      </c>
      <c r="P25" s="40">
        <f t="shared" si="6"/>
        <v>123486974</v>
      </c>
      <c r="Q25" s="52">
        <f t="shared" si="4"/>
        <v>10290581.166666666</v>
      </c>
      <c r="GN25" s="42"/>
      <c r="GO25" s="42"/>
      <c r="GP25" s="42"/>
      <c r="GQ25" s="42"/>
      <c r="GR25" s="42"/>
      <c r="GS25" s="42"/>
    </row>
    <row r="26" spans="2:201" x14ac:dyDescent="0.25">
      <c r="C26" s="51">
        <v>2022</v>
      </c>
      <c r="D26" s="40">
        <f>SUMIFS(consumption_statscan[Total Consumption],consumption_statscan[Date],DATE($C26,D$21,1))</f>
        <v>14474223</v>
      </c>
      <c r="E26" s="40">
        <f>SUMIFS(consumption_statscan[Total Consumption],consumption_statscan[Date],DATE($C26,E$21,1))</f>
        <v>12110340</v>
      </c>
      <c r="F26" s="40">
        <f>SUMIFS(consumption_statscan[Total Consumption],consumption_statscan[Date],DATE($C26,F$21,1))</f>
        <v>11930128</v>
      </c>
      <c r="G26" s="40">
        <f>SUMIFS(consumption_statscan[Total Consumption],consumption_statscan[Date],DATE($C26,G$21,1))</f>
        <v>9880574</v>
      </c>
      <c r="H26" s="40">
        <f>SUMIFS(consumption_statscan[Total Consumption],consumption_statscan[Date],DATE($C26,H$21,1))</f>
        <v>8476374</v>
      </c>
      <c r="I26" s="40">
        <f>SUMIFS(consumption_statscan[Total Consumption],consumption_statscan[Date],DATE($C26,I$21,1))</f>
        <v>7396642</v>
      </c>
      <c r="J26" s="40">
        <f>SUMIFS(consumption_statscan[Total Consumption],consumption_statscan[Date],DATE($C26,J$21,1))</f>
        <v>7889140</v>
      </c>
      <c r="K26" s="40">
        <f>SUMIFS(consumption_statscan[Total Consumption],consumption_statscan[Date],DATE($C26,K$21,1))</f>
        <v>8334503</v>
      </c>
      <c r="L26" s="40">
        <f>SUMIFS(consumption_statscan[Total Consumption],consumption_statscan[Date],DATE($C26,L$21,1))</f>
        <v>8111916</v>
      </c>
      <c r="M26" s="40">
        <f>SUMIFS(consumption_statscan[Total Consumption],consumption_statscan[Date],DATE($C26,M$21,1))</f>
        <v>9263902</v>
      </c>
      <c r="N26" s="40">
        <f>SUMIFS(consumption_statscan[Total Consumption],consumption_statscan[Date],DATE($C26,N$21,1))</f>
        <v>11122150</v>
      </c>
      <c r="O26" s="40">
        <f>SUMIFS(consumption_statscan[Total Consumption],consumption_statscan[Date],DATE($C26,O$21,1))</f>
        <v>13214018</v>
      </c>
      <c r="P26" s="40">
        <f t="shared" si="6"/>
        <v>122203910</v>
      </c>
      <c r="Q26" s="52">
        <f t="shared" si="4"/>
        <v>10183659.166666666</v>
      </c>
      <c r="GN26" s="42"/>
      <c r="GO26" s="42"/>
      <c r="GP26" s="42"/>
      <c r="GQ26" s="42"/>
      <c r="GR26" s="42"/>
      <c r="GS26" s="42"/>
    </row>
    <row r="27" spans="2:201" x14ac:dyDescent="0.25">
      <c r="C27" s="51">
        <v>2021</v>
      </c>
      <c r="D27" s="40">
        <f>SUMIFS(consumption_statscan[Total Consumption],consumption_statscan[Date],DATE($C27,D$21,1))</f>
        <v>12418735</v>
      </c>
      <c r="E27" s="40">
        <f>SUMIFS(consumption_statscan[Total Consumption],consumption_statscan[Date],DATE($C27,E$21,1))</f>
        <v>12235891</v>
      </c>
      <c r="F27" s="40">
        <f>SUMIFS(consumption_statscan[Total Consumption],consumption_statscan[Date],DATE($C27,F$21,1))</f>
        <v>11029249</v>
      </c>
      <c r="G27" s="40">
        <f>SUMIFS(consumption_statscan[Total Consumption],consumption_statscan[Date],DATE($C27,G$21,1))</f>
        <v>8918560</v>
      </c>
      <c r="H27" s="40">
        <f>SUMIFS(consumption_statscan[Total Consumption],consumption_statscan[Date],DATE($C27,H$21,1))</f>
        <v>8113428</v>
      </c>
      <c r="I27" s="40">
        <f>SUMIFS(consumption_statscan[Total Consumption],consumption_statscan[Date],DATE($C27,I$21,1))</f>
        <v>7595301</v>
      </c>
      <c r="J27" s="40">
        <f>SUMIFS(consumption_statscan[Total Consumption],consumption_statscan[Date],DATE($C27,J$21,1))</f>
        <v>7786306</v>
      </c>
      <c r="K27" s="40">
        <f>SUMIFS(consumption_statscan[Total Consumption],consumption_statscan[Date],DATE($C27,K$21,1))</f>
        <v>8028726</v>
      </c>
      <c r="L27" s="40">
        <f>SUMIFS(consumption_statscan[Total Consumption],consumption_statscan[Date],DATE($C27,L$21,1))</f>
        <v>7227253</v>
      </c>
      <c r="M27" s="40">
        <f>SUMIFS(consumption_statscan[Total Consumption],consumption_statscan[Date],DATE($C27,M$21,1))</f>
        <v>8675669</v>
      </c>
      <c r="N27" s="40">
        <f>SUMIFS(consumption_statscan[Total Consumption],consumption_statscan[Date],DATE($C27,N$21,1))</f>
        <v>10197562</v>
      </c>
      <c r="O27" s="40">
        <f>SUMIFS(consumption_statscan[Total Consumption],consumption_statscan[Date],DATE($C27,O$21,1))</f>
        <v>12561911</v>
      </c>
      <c r="P27" s="40">
        <f t="shared" si="6"/>
        <v>114788591</v>
      </c>
      <c r="Q27" s="52">
        <f t="shared" si="4"/>
        <v>9565715.916666666</v>
      </c>
      <c r="GN27" s="42"/>
      <c r="GO27" s="42"/>
      <c r="GP27" s="42"/>
      <c r="GQ27" s="42"/>
      <c r="GR27" s="42"/>
      <c r="GS27" s="42"/>
    </row>
    <row r="28" spans="2:201" x14ac:dyDescent="0.25">
      <c r="C28" s="51">
        <v>2020</v>
      </c>
      <c r="D28" s="40">
        <f>SUMIFS(consumption_statscan[Total Consumption],consumption_statscan[Date],DATE($C28,D$21,1))</f>
        <v>12496358</v>
      </c>
      <c r="E28" s="40">
        <f>SUMIFS(consumption_statscan[Total Consumption],consumption_statscan[Date],DATE($C28,E$21,1))</f>
        <v>11707005</v>
      </c>
      <c r="F28" s="40">
        <f>SUMIFS(consumption_statscan[Total Consumption],consumption_statscan[Date],DATE($C28,F$21,1))</f>
        <v>11124286</v>
      </c>
      <c r="G28" s="40">
        <f>SUMIFS(consumption_statscan[Total Consumption],consumption_statscan[Date],DATE($C28,G$21,1))</f>
        <v>9351035</v>
      </c>
      <c r="H28" s="40">
        <f>SUMIFS(consumption_statscan[Total Consumption],consumption_statscan[Date],DATE($C28,H$21,1))</f>
        <v>7784144</v>
      </c>
      <c r="I28" s="40">
        <f>SUMIFS(consumption_statscan[Total Consumption],consumption_statscan[Date],DATE($C28,I$21,1))</f>
        <v>7031295</v>
      </c>
      <c r="J28" s="40">
        <f>SUMIFS(consumption_statscan[Total Consumption],consumption_statscan[Date],DATE($C28,J$21,1))</f>
        <v>7139277</v>
      </c>
      <c r="K28" s="40">
        <f>SUMIFS(consumption_statscan[Total Consumption],consumption_statscan[Date],DATE($C28,K$21,1))</f>
        <v>6662434</v>
      </c>
      <c r="L28" s="40">
        <f>SUMIFS(consumption_statscan[Total Consumption],consumption_statscan[Date],DATE($C28,L$21,1))</f>
        <v>6916316</v>
      </c>
      <c r="M28" s="40">
        <f>SUMIFS(consumption_statscan[Total Consumption],consumption_statscan[Date],DATE($C28,M$21,1))</f>
        <v>8778897</v>
      </c>
      <c r="N28" s="40">
        <f>SUMIFS(consumption_statscan[Total Consumption],consumption_statscan[Date],DATE($C28,N$21,1))</f>
        <v>9896554</v>
      </c>
      <c r="O28" s="40">
        <f>SUMIFS(consumption_statscan[Total Consumption],consumption_statscan[Date],DATE($C28,O$21,1))</f>
        <v>11722991</v>
      </c>
      <c r="P28" s="40">
        <f t="shared" si="6"/>
        <v>110610592</v>
      </c>
      <c r="Q28" s="52">
        <f t="shared" si="4"/>
        <v>9217549.333333334</v>
      </c>
      <c r="GN28" s="42"/>
      <c r="GO28" s="42"/>
      <c r="GP28" s="42"/>
      <c r="GQ28" s="42"/>
      <c r="GR28" s="42"/>
      <c r="GS28" s="42"/>
    </row>
    <row r="29" spans="2:201" x14ac:dyDescent="0.25">
      <c r="C29" s="51">
        <v>2019</v>
      </c>
      <c r="D29" s="40">
        <f>SUMIFS(consumption_statscan[Total Consumption],consumption_statscan[Date],DATE($C29,D$21,1))</f>
        <v>13307469</v>
      </c>
      <c r="E29" s="40">
        <f>SUMIFS(consumption_statscan[Total Consumption],consumption_statscan[Date],DATE($C29,E$21,1))</f>
        <v>12420462</v>
      </c>
      <c r="F29" s="40">
        <f>SUMIFS(consumption_statscan[Total Consumption],consumption_statscan[Date],DATE($C29,F$21,1))</f>
        <v>12010452</v>
      </c>
      <c r="G29" s="40">
        <f>SUMIFS(consumption_statscan[Total Consumption],consumption_statscan[Date],DATE($C29,G$21,1))</f>
        <v>9086694</v>
      </c>
      <c r="H29" s="40">
        <f>SUMIFS(consumption_statscan[Total Consumption],consumption_statscan[Date],DATE($C29,H$21,1))</f>
        <v>8108274</v>
      </c>
      <c r="I29" s="40">
        <f>SUMIFS(consumption_statscan[Total Consumption],consumption_statscan[Date],DATE($C29,I$21,1))</f>
        <v>7404370</v>
      </c>
      <c r="J29" s="40">
        <f>SUMIFS(consumption_statscan[Total Consumption],consumption_statscan[Date],DATE($C29,J$21,1))</f>
        <v>7470599</v>
      </c>
      <c r="K29" s="40">
        <f>SUMIFS(consumption_statscan[Total Consumption],consumption_statscan[Date],DATE($C29,K$21,1))</f>
        <v>7374436</v>
      </c>
      <c r="L29" s="40">
        <f>SUMIFS(consumption_statscan[Total Consumption],consumption_statscan[Date],DATE($C29,L$21,1))</f>
        <v>7083888</v>
      </c>
      <c r="M29" s="40">
        <f>SUMIFS(consumption_statscan[Total Consumption],consumption_statscan[Date],DATE($C29,M$21,1))</f>
        <v>8494760</v>
      </c>
      <c r="N29" s="40">
        <f>SUMIFS(consumption_statscan[Total Consumption],consumption_statscan[Date],DATE($C29,N$21,1))</f>
        <v>10509252</v>
      </c>
      <c r="O29" s="40">
        <f>SUMIFS(consumption_statscan[Total Consumption],consumption_statscan[Date],DATE($C29,O$21,1))</f>
        <v>11780894</v>
      </c>
      <c r="P29" s="40">
        <f t="shared" si="6"/>
        <v>115051550</v>
      </c>
      <c r="Q29" s="52">
        <f t="shared" ref="Q29:Q43" si="7">AVERAGE(D29:O29)</f>
        <v>9587629.166666666</v>
      </c>
    </row>
    <row r="30" spans="2:201" x14ac:dyDescent="0.25">
      <c r="C30" s="51">
        <v>2018</v>
      </c>
      <c r="D30" s="40">
        <f>SUMIFS(consumption_statscan[Total Consumption],consumption_statscan[Date],DATE($C30,D$21,1))</f>
        <v>13144981</v>
      </c>
      <c r="E30" s="40">
        <f>SUMIFS(consumption_statscan[Total Consumption],consumption_statscan[Date],DATE($C30,E$21,1))</f>
        <v>11888338</v>
      </c>
      <c r="F30" s="40">
        <f>SUMIFS(consumption_statscan[Total Consumption],consumption_statscan[Date],DATE($C30,F$21,1))</f>
        <v>11760802</v>
      </c>
      <c r="G30" s="40">
        <f>SUMIFS(consumption_statscan[Total Consumption],consumption_statscan[Date],DATE($C30,G$21,1))</f>
        <v>10045340</v>
      </c>
      <c r="H30" s="40">
        <f>SUMIFS(consumption_statscan[Total Consumption],consumption_statscan[Date],DATE($C30,H$21,1))</f>
        <v>8351506</v>
      </c>
      <c r="I30" s="40">
        <f>SUMIFS(consumption_statscan[Total Consumption],consumption_statscan[Date],DATE($C30,I$21,1))</f>
        <v>7404118</v>
      </c>
      <c r="J30" s="40">
        <f>SUMIFS(consumption_statscan[Total Consumption],consumption_statscan[Date],DATE($C30,J$21,1))</f>
        <v>7388301</v>
      </c>
      <c r="K30" s="40">
        <f>SUMIFS(consumption_statscan[Total Consumption],consumption_statscan[Date],DATE($C30,K$21,1))</f>
        <v>7433652</v>
      </c>
      <c r="L30" s="40">
        <f>SUMIFS(consumption_statscan[Total Consumption],consumption_statscan[Date],DATE($C30,L$21,1))</f>
        <v>7509625</v>
      </c>
      <c r="M30" s="40">
        <f>SUMIFS(consumption_statscan[Total Consumption],consumption_statscan[Date],DATE($C30,M$21,1))</f>
        <v>8588897</v>
      </c>
      <c r="N30" s="40">
        <f>SUMIFS(consumption_statscan[Total Consumption],consumption_statscan[Date],DATE($C30,N$21,1))</f>
        <v>10116226</v>
      </c>
      <c r="O30" s="40">
        <f>SUMIFS(consumption_statscan[Total Consumption],consumption_statscan[Date],DATE($C30,O$21,1))</f>
        <v>11678162</v>
      </c>
      <c r="P30" s="40">
        <f t="shared" ref="P30:P43" si="8">SUM(D30:O30)</f>
        <v>115309948</v>
      </c>
      <c r="Q30" s="52">
        <f t="shared" si="7"/>
        <v>9609162.333333334</v>
      </c>
      <c r="FT30" s="53"/>
      <c r="FU30" s="53"/>
      <c r="FV30" s="53"/>
      <c r="FW30" s="53"/>
      <c r="FX30" s="53"/>
      <c r="FY30" s="53"/>
      <c r="FZ30" s="53"/>
      <c r="GA30" s="53"/>
      <c r="GB30" s="53"/>
      <c r="GC30" s="53"/>
      <c r="GD30" s="53"/>
      <c r="GE30" s="53"/>
      <c r="GF30" s="53"/>
    </row>
    <row r="31" spans="2:201" x14ac:dyDescent="0.25">
      <c r="C31" s="51">
        <v>2017</v>
      </c>
      <c r="D31" s="40">
        <f>SUMIFS(consumption_statscan[Total Consumption],consumption_statscan[Date],DATE($C31,D$21,1))</f>
        <v>11552395</v>
      </c>
      <c r="E31" s="40">
        <f>SUMIFS(consumption_statscan[Total Consumption],consumption_statscan[Date],DATE($C31,E$21,1))</f>
        <v>10223451</v>
      </c>
      <c r="F31" s="40">
        <f>SUMIFS(consumption_statscan[Total Consumption],consumption_statscan[Date],DATE($C31,F$21,1))</f>
        <v>10695665</v>
      </c>
      <c r="G31" s="40">
        <f>SUMIFS(consumption_statscan[Total Consumption],consumption_statscan[Date],DATE($C31,G$21,1))</f>
        <v>8614498</v>
      </c>
      <c r="H31" s="40">
        <f>SUMIFS(consumption_statscan[Total Consumption],consumption_statscan[Date],DATE($C31,H$21,1))</f>
        <v>7341592</v>
      </c>
      <c r="I31" s="40">
        <f>SUMIFS(consumption_statscan[Total Consumption],consumption_statscan[Date],DATE($C31,I$21,1))</f>
        <v>7099925</v>
      </c>
      <c r="J31" s="40">
        <f>SUMIFS(consumption_statscan[Total Consumption],consumption_statscan[Date],DATE($C31,J$21,1))</f>
        <v>8016720</v>
      </c>
      <c r="K31" s="40">
        <f>SUMIFS(consumption_statscan[Total Consumption],consumption_statscan[Date],DATE($C31,K$21,1))</f>
        <v>8109128</v>
      </c>
      <c r="L31" s="40">
        <f>SUMIFS(consumption_statscan[Total Consumption],consumption_statscan[Date],DATE($C31,L$21,1))</f>
        <v>7019582</v>
      </c>
      <c r="M31" s="40">
        <f>SUMIFS(consumption_statscan[Total Consumption],consumption_statscan[Date],DATE($C31,M$21,1))</f>
        <v>7772414</v>
      </c>
      <c r="N31" s="40">
        <f>SUMIFS(consumption_statscan[Total Consumption],consumption_statscan[Date],DATE($C31,N$21,1))</f>
        <v>9745024</v>
      </c>
      <c r="O31" s="40">
        <f>SUMIFS(consumption_statscan[Total Consumption],consumption_statscan[Date],DATE($C31,O$21,1))</f>
        <v>12061209</v>
      </c>
      <c r="P31" s="40">
        <f t="shared" si="8"/>
        <v>108251603</v>
      </c>
      <c r="Q31" s="52">
        <f t="shared" si="7"/>
        <v>9020966.916666666</v>
      </c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P31" s="42"/>
    </row>
    <row r="32" spans="2:201" x14ac:dyDescent="0.25">
      <c r="C32" s="51">
        <v>2016</v>
      </c>
      <c r="D32" s="40">
        <f>SUMIFS(consumption_statscan[Total Consumption],consumption_statscan[Date],DATE($C32,D$21,1))</f>
        <v>11067357</v>
      </c>
      <c r="E32" s="40">
        <f>SUMIFS(consumption_statscan[Total Consumption],consumption_statscan[Date],DATE($C32,E$21,1))</f>
        <v>9870806</v>
      </c>
      <c r="F32" s="40">
        <f>SUMIFS(consumption_statscan[Total Consumption],consumption_statscan[Date],DATE($C32,F$21,1))</f>
        <v>9688494</v>
      </c>
      <c r="G32" s="40">
        <f>SUMIFS(consumption_statscan[Total Consumption],consumption_statscan[Date],DATE($C32,G$21,1))</f>
        <v>7989674</v>
      </c>
      <c r="H32" s="40">
        <f>SUMIFS(consumption_statscan[Total Consumption],consumption_statscan[Date],DATE($C32,H$21,1))</f>
        <v>6623753</v>
      </c>
      <c r="I32" s="40">
        <f>SUMIFS(consumption_statscan[Total Consumption],consumption_statscan[Date],DATE($C32,I$21,1))</f>
        <v>7356854</v>
      </c>
      <c r="J32" s="40">
        <f>SUMIFS(consumption_statscan[Total Consumption],consumption_statscan[Date],DATE($C32,J$21,1))</f>
        <v>7725847</v>
      </c>
      <c r="K32" s="40">
        <f>SUMIFS(consumption_statscan[Total Consumption],consumption_statscan[Date],DATE($C32,K$21,1))</f>
        <v>7710548</v>
      </c>
      <c r="L32" s="40">
        <f>SUMIFS(consumption_statscan[Total Consumption],consumption_statscan[Date],DATE($C32,L$21,1))</f>
        <v>6258946</v>
      </c>
      <c r="M32" s="40">
        <f>SUMIFS(consumption_statscan[Total Consumption],consumption_statscan[Date],DATE($C32,M$21,1))</f>
        <v>7428682</v>
      </c>
      <c r="N32" s="40">
        <f>SUMIFS(consumption_statscan[Total Consumption],consumption_statscan[Date],DATE($C32,N$21,1))</f>
        <v>8528700</v>
      </c>
      <c r="O32" s="40">
        <f>SUMIFS(consumption_statscan[Total Consumption],consumption_statscan[Date],DATE($C32,O$21,1))</f>
        <v>10843785</v>
      </c>
      <c r="P32" s="40">
        <f>SUM(D32:O32)</f>
        <v>101093446</v>
      </c>
      <c r="Q32" s="52">
        <f t="shared" si="7"/>
        <v>8424453.833333334</v>
      </c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P32" s="42"/>
    </row>
    <row r="33" spans="2:198" x14ac:dyDescent="0.25">
      <c r="C33" s="51">
        <v>2015</v>
      </c>
      <c r="D33" s="40">
        <f>SUMIFS(consumption_statscan[Total Consumption],consumption_statscan[Date],DATE($C33,D$21,1))</f>
        <v>10781185</v>
      </c>
      <c r="E33" s="40">
        <f>SUMIFS(consumption_statscan[Total Consumption],consumption_statscan[Date],DATE($C33,E$21,1))</f>
        <v>10565533</v>
      </c>
      <c r="F33" s="40">
        <f>SUMIFS(consumption_statscan[Total Consumption],consumption_statscan[Date],DATE($C33,F$21,1))</f>
        <v>9564464</v>
      </c>
      <c r="G33" s="40">
        <f>SUMIFS(consumption_statscan[Total Consumption],consumption_statscan[Date],DATE($C33,G$21,1))</f>
        <v>7164592</v>
      </c>
      <c r="H33" s="40">
        <f>SUMIFS(consumption_statscan[Total Consumption],consumption_statscan[Date],DATE($C33,H$21,1))</f>
        <v>5598033</v>
      </c>
      <c r="I33" s="40">
        <f>SUMIFS(consumption_statscan[Total Consumption],consumption_statscan[Date],DATE($C33,I$21,1))</f>
        <v>4958730</v>
      </c>
      <c r="J33" s="40">
        <f>SUMIFS(consumption_statscan[Total Consumption],consumption_statscan[Date],DATE($C33,J$21,1))</f>
        <v>5098013</v>
      </c>
      <c r="K33" s="40">
        <f>SUMIFS(consumption_statscan[Total Consumption],consumption_statscan[Date],DATE($C33,K$21,1))</f>
        <v>5286216</v>
      </c>
      <c r="L33" s="40">
        <f>SUMIFS(consumption_statscan[Total Consumption],consumption_statscan[Date],DATE($C33,L$21,1))</f>
        <v>5357635</v>
      </c>
      <c r="M33" s="40">
        <f>SUMIFS(consumption_statscan[Total Consumption],consumption_statscan[Date],DATE($C33,M$21,1))</f>
        <v>6181358</v>
      </c>
      <c r="N33" s="40">
        <f>SUMIFS(consumption_statscan[Total Consumption],consumption_statscan[Date],DATE($C33,N$21,1))</f>
        <v>7913672</v>
      </c>
      <c r="O33" s="40">
        <f>SUMIFS(consumption_statscan[Total Consumption],consumption_statscan[Date],DATE($C33,O$21,1))</f>
        <v>9362150</v>
      </c>
      <c r="P33" s="40">
        <f t="shared" si="8"/>
        <v>87831581</v>
      </c>
      <c r="Q33" s="52">
        <f t="shared" si="7"/>
        <v>7319298.416666667</v>
      </c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P33" s="42"/>
    </row>
    <row r="34" spans="2:198" x14ac:dyDescent="0.25">
      <c r="C34" s="51">
        <v>2014</v>
      </c>
      <c r="D34" s="40">
        <f>SUMIFS(consumption_statscan[Total Consumption],consumption_statscan[Date],DATE($C34,D$21,1))</f>
        <v>10722875</v>
      </c>
      <c r="E34" s="40">
        <f>SUMIFS(consumption_statscan[Total Consumption],consumption_statscan[Date],DATE($C34,E$21,1))</f>
        <v>10179073</v>
      </c>
      <c r="F34" s="40">
        <f>SUMIFS(consumption_statscan[Total Consumption],consumption_statscan[Date],DATE($C34,F$21,1))</f>
        <v>9969373</v>
      </c>
      <c r="G34" s="40">
        <f>SUMIFS(consumption_statscan[Total Consumption],consumption_statscan[Date],DATE($C34,G$21,1))</f>
        <v>7534195</v>
      </c>
      <c r="H34" s="40">
        <f>SUMIFS(consumption_statscan[Total Consumption],consumption_statscan[Date],DATE($C34,H$21,1))</f>
        <v>5985718</v>
      </c>
      <c r="I34" s="40">
        <f>SUMIFS(consumption_statscan[Total Consumption],consumption_statscan[Date],DATE($C34,I$21,1))</f>
        <v>4878864</v>
      </c>
      <c r="J34" s="40">
        <f>SUMIFS(consumption_statscan[Total Consumption],consumption_statscan[Date],DATE($C34,J$21,1))</f>
        <v>5014954</v>
      </c>
      <c r="K34" s="40">
        <f>SUMIFS(consumption_statscan[Total Consumption],consumption_statscan[Date],DATE($C34,K$21,1))</f>
        <v>4967863</v>
      </c>
      <c r="L34" s="40">
        <f>SUMIFS(consumption_statscan[Total Consumption],consumption_statscan[Date],DATE($C34,L$21,1))</f>
        <v>4962116</v>
      </c>
      <c r="M34" s="40">
        <f>SUMIFS(consumption_statscan[Total Consumption],consumption_statscan[Date],DATE($C34,M$21,1))</f>
        <v>6033279</v>
      </c>
      <c r="N34" s="40">
        <f>SUMIFS(consumption_statscan[Total Consumption],consumption_statscan[Date],DATE($C34,N$21,1))</f>
        <v>8267677</v>
      </c>
      <c r="O34" s="40">
        <f>SUMIFS(consumption_statscan[Total Consumption],consumption_statscan[Date],DATE($C34,O$21,1))</f>
        <v>9512564</v>
      </c>
      <c r="P34" s="40">
        <f t="shared" si="8"/>
        <v>88028551</v>
      </c>
      <c r="Q34" s="52">
        <f t="shared" si="7"/>
        <v>7335712.583333333</v>
      </c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</row>
    <row r="35" spans="2:198" x14ac:dyDescent="0.25">
      <c r="C35" s="51">
        <v>2013</v>
      </c>
      <c r="D35" s="40">
        <f>SUMIFS(consumption_statscan[Total Consumption],consumption_statscan[Date],DATE($C35,D$21,1))</f>
        <v>10053658</v>
      </c>
      <c r="E35" s="40">
        <f>SUMIFS(consumption_statscan[Total Consumption],consumption_statscan[Date],DATE($C35,E$21,1))</f>
        <v>9129672</v>
      </c>
      <c r="F35" s="40">
        <f>SUMIFS(consumption_statscan[Total Consumption],consumption_statscan[Date],DATE($C35,F$21,1))</f>
        <v>9083479</v>
      </c>
      <c r="G35" s="40">
        <f>SUMIFS(consumption_statscan[Total Consumption],consumption_statscan[Date],DATE($C35,G$21,1))</f>
        <v>7508646</v>
      </c>
      <c r="H35" s="40">
        <f>SUMIFS(consumption_statscan[Total Consumption],consumption_statscan[Date],DATE($C35,H$21,1))</f>
        <v>5550478</v>
      </c>
      <c r="I35" s="40">
        <f>SUMIFS(consumption_statscan[Total Consumption],consumption_statscan[Date],DATE($C35,I$21,1))</f>
        <v>4840670</v>
      </c>
      <c r="J35" s="40">
        <f>SUMIFS(consumption_statscan[Total Consumption],consumption_statscan[Date],DATE($C35,J$21,1))</f>
        <v>4801049</v>
      </c>
      <c r="K35" s="40">
        <f>SUMIFS(consumption_statscan[Total Consumption],consumption_statscan[Date],DATE($C35,K$21,1))</f>
        <v>4856349</v>
      </c>
      <c r="L35" s="40">
        <f>SUMIFS(consumption_statscan[Total Consumption],consumption_statscan[Date],DATE($C35,L$21,1))</f>
        <v>4845995</v>
      </c>
      <c r="M35" s="40">
        <f>SUMIFS(consumption_statscan[Total Consumption],consumption_statscan[Date],DATE($C35,M$21,1))</f>
        <v>6168937</v>
      </c>
      <c r="N35" s="40">
        <f>SUMIFS(consumption_statscan[Total Consumption],consumption_statscan[Date],DATE($C35,N$21,1))</f>
        <v>8082090</v>
      </c>
      <c r="O35" s="40">
        <f>SUMIFS(consumption_statscan[Total Consumption],consumption_statscan[Date],DATE($C35,O$21,1))</f>
        <v>10218713</v>
      </c>
      <c r="P35" s="40">
        <f t="shared" si="8"/>
        <v>85139736</v>
      </c>
      <c r="Q35" s="52">
        <f t="shared" si="7"/>
        <v>7094978</v>
      </c>
    </row>
    <row r="36" spans="2:198" x14ac:dyDescent="0.25">
      <c r="C36" s="51">
        <v>2012</v>
      </c>
      <c r="D36" s="40">
        <f>SUMIFS(consumption_statscan[Total Consumption],consumption_statscan[Date],DATE($C36,D$21,1))</f>
        <v>9515618</v>
      </c>
      <c r="E36" s="40">
        <f>SUMIFS(consumption_statscan[Total Consumption],consumption_statscan[Date],DATE($C36,E$21,1))</f>
        <v>8859260</v>
      </c>
      <c r="F36" s="40">
        <f>SUMIFS(consumption_statscan[Total Consumption],consumption_statscan[Date],DATE($C36,F$21,1))</f>
        <v>8154300</v>
      </c>
      <c r="G36" s="40">
        <f>SUMIFS(consumption_statscan[Total Consumption],consumption_statscan[Date],DATE($C36,G$21,1))</f>
        <v>6623339</v>
      </c>
      <c r="H36" s="40">
        <f>SUMIFS(consumption_statscan[Total Consumption],consumption_statscan[Date],DATE($C36,H$21,1))</f>
        <v>5477976</v>
      </c>
      <c r="I36" s="40">
        <f>SUMIFS(consumption_statscan[Total Consumption],consumption_statscan[Date],DATE($C36,I$21,1))</f>
        <v>4819563</v>
      </c>
      <c r="J36" s="40">
        <f>SUMIFS(consumption_statscan[Total Consumption],consumption_statscan[Date],DATE($C36,J$21,1))</f>
        <v>4782227</v>
      </c>
      <c r="K36" s="40">
        <f>SUMIFS(consumption_statscan[Total Consumption],consumption_statscan[Date],DATE($C36,K$21,1))</f>
        <v>4808957</v>
      </c>
      <c r="L36" s="40">
        <f>SUMIFS(consumption_statscan[Total Consumption],consumption_statscan[Date],DATE($C36,L$21,1))</f>
        <v>4772100</v>
      </c>
      <c r="M36" s="40">
        <f>SUMIFS(consumption_statscan[Total Consumption],consumption_statscan[Date],DATE($C36,M$21,1))</f>
        <v>6657320</v>
      </c>
      <c r="N36" s="40">
        <f>SUMIFS(consumption_statscan[Total Consumption],consumption_statscan[Date],DATE($C36,N$21,1))</f>
        <v>8119838</v>
      </c>
      <c r="O36" s="40">
        <f>SUMIFS(consumption_statscan[Total Consumption],consumption_statscan[Date],DATE($C36,O$21,1))</f>
        <v>9376171</v>
      </c>
      <c r="P36" s="40">
        <f t="shared" si="8"/>
        <v>81966669</v>
      </c>
      <c r="Q36" s="52">
        <f t="shared" si="7"/>
        <v>6830555.75</v>
      </c>
    </row>
    <row r="37" spans="2:198" x14ac:dyDescent="0.25">
      <c r="C37" s="51">
        <v>2011</v>
      </c>
      <c r="D37" s="40">
        <f>SUMIFS(consumption_statscan[Total Consumption],consumption_statscan[Date],DATE($C37,D$21,1))</f>
        <v>9982466</v>
      </c>
      <c r="E37" s="40">
        <f>SUMIFS(consumption_statscan[Total Consumption],consumption_statscan[Date],DATE($C37,E$21,1))</f>
        <v>9150668</v>
      </c>
      <c r="F37" s="40">
        <f>SUMIFS(consumption_statscan[Total Consumption],consumption_statscan[Date],DATE($C37,F$21,1))</f>
        <v>8777462</v>
      </c>
      <c r="G37" s="40">
        <f>SUMIFS(consumption_statscan[Total Consumption],consumption_statscan[Date],DATE($C37,G$21,1))</f>
        <v>6565560</v>
      </c>
      <c r="H37" s="40">
        <f>SUMIFS(consumption_statscan[Total Consumption],consumption_statscan[Date],DATE($C37,H$21,1))</f>
        <v>5439608</v>
      </c>
      <c r="I37" s="40">
        <f>SUMIFS(consumption_statscan[Total Consumption],consumption_statscan[Date],DATE($C37,I$21,1))</f>
        <v>4485270</v>
      </c>
      <c r="J37" s="40">
        <f>SUMIFS(consumption_statscan[Total Consumption],consumption_statscan[Date],DATE($C37,J$21,1))</f>
        <v>4348160</v>
      </c>
      <c r="K37" s="40">
        <f>SUMIFS(consumption_statscan[Total Consumption],consumption_statscan[Date],DATE($C37,K$21,1))</f>
        <v>4448721</v>
      </c>
      <c r="L37" s="40">
        <f>SUMIFS(consumption_statscan[Total Consumption],consumption_statscan[Date],DATE($C37,L$21,1))</f>
        <v>4391014</v>
      </c>
      <c r="M37" s="40">
        <f>SUMIFS(consumption_statscan[Total Consumption],consumption_statscan[Date],DATE($C37,M$21,1))</f>
        <v>5694926</v>
      </c>
      <c r="N37" s="40">
        <f>SUMIFS(consumption_statscan[Total Consumption],consumption_statscan[Date],DATE($C37,N$21,1))</f>
        <v>7172810</v>
      </c>
      <c r="O37" s="40">
        <f>SUMIFS(consumption_statscan[Total Consumption],consumption_statscan[Date],DATE($C37,O$21,1))</f>
        <v>8327156</v>
      </c>
      <c r="P37" s="40">
        <f t="shared" si="8"/>
        <v>78783821</v>
      </c>
      <c r="Q37" s="52">
        <f t="shared" si="7"/>
        <v>6565318.416666667</v>
      </c>
    </row>
    <row r="38" spans="2:198" x14ac:dyDescent="0.25">
      <c r="C38" s="51">
        <v>2010</v>
      </c>
      <c r="D38" s="40">
        <f>SUMIFS(consumption_statscan[Total Consumption],consumption_statscan[Date],DATE($C38,D$21,1))</f>
        <v>9089450</v>
      </c>
      <c r="E38" s="40">
        <f>SUMIFS(consumption_statscan[Total Consumption],consumption_statscan[Date],DATE($C38,E$21,1))</f>
        <v>8197158</v>
      </c>
      <c r="F38" s="40">
        <f>SUMIFS(consumption_statscan[Total Consumption],consumption_statscan[Date],DATE($C38,F$21,1))</f>
        <v>7455597</v>
      </c>
      <c r="G38" s="40">
        <f>SUMIFS(consumption_statscan[Total Consumption],consumption_statscan[Date],DATE($C38,G$21,1))</f>
        <v>5767344</v>
      </c>
      <c r="H38" s="40">
        <f>SUMIFS(consumption_statscan[Total Consumption],consumption_statscan[Date],DATE($C38,H$21,1))</f>
        <v>5202211</v>
      </c>
      <c r="I38" s="40">
        <f>SUMIFS(consumption_statscan[Total Consumption],consumption_statscan[Date],DATE($C38,I$21,1))</f>
        <v>4249937</v>
      </c>
      <c r="J38" s="40">
        <f>SUMIFS(consumption_statscan[Total Consumption],consumption_statscan[Date],DATE($C38,J$21,1))</f>
        <v>4141464</v>
      </c>
      <c r="K38" s="40">
        <f>SUMIFS(consumption_statscan[Total Consumption],consumption_statscan[Date],DATE($C38,K$21,1))</f>
        <v>4287817</v>
      </c>
      <c r="L38" s="40">
        <f>SUMIFS(consumption_statscan[Total Consumption],consumption_statscan[Date],DATE($C38,L$21,1))</f>
        <v>4412962</v>
      </c>
      <c r="M38" s="40">
        <f>SUMIFS(consumption_statscan[Total Consumption],consumption_statscan[Date],DATE($C38,M$21,1))</f>
        <v>5326932</v>
      </c>
      <c r="N38" s="40">
        <f>SUMIFS(consumption_statscan[Total Consumption],consumption_statscan[Date],DATE($C38,N$21,1))</f>
        <v>7225305</v>
      </c>
      <c r="O38" s="40">
        <f>SUMIFS(consumption_statscan[Total Consumption],consumption_statscan[Date],DATE($C38,O$21,1))</f>
        <v>9305071</v>
      </c>
      <c r="P38" s="40">
        <f t="shared" si="8"/>
        <v>74661248</v>
      </c>
      <c r="Q38" s="52">
        <f t="shared" si="7"/>
        <v>6221770.666666667</v>
      </c>
    </row>
    <row r="39" spans="2:198" x14ac:dyDescent="0.25">
      <c r="C39" s="51">
        <v>2009</v>
      </c>
      <c r="D39" s="40">
        <f>SUMIFS(consumption_statscan[Total Consumption],consumption_statscan[Date],DATE($C39,D$21,1))</f>
        <v>9902532</v>
      </c>
      <c r="E39" s="40">
        <f>SUMIFS(consumption_statscan[Total Consumption],consumption_statscan[Date],DATE($C39,E$21,1))</f>
        <v>8509871</v>
      </c>
      <c r="F39" s="40">
        <f>SUMIFS(consumption_statscan[Total Consumption],consumption_statscan[Date],DATE($C39,F$21,1))</f>
        <v>8229054</v>
      </c>
      <c r="G39" s="40">
        <f>SUMIFS(consumption_statscan[Total Consumption],consumption_statscan[Date],DATE($C39,G$21,1))</f>
        <v>6018830</v>
      </c>
      <c r="H39" s="40">
        <f>SUMIFS(consumption_statscan[Total Consumption],consumption_statscan[Date],DATE($C39,H$21,1))</f>
        <v>4867542</v>
      </c>
      <c r="I39" s="40">
        <f>SUMIFS(consumption_statscan[Total Consumption],consumption_statscan[Date],DATE($C39,I$21,1))</f>
        <v>4219615</v>
      </c>
      <c r="J39" s="40">
        <f>SUMIFS(consumption_statscan[Total Consumption],consumption_statscan[Date],DATE($C39,J$21,1))</f>
        <v>4038287</v>
      </c>
      <c r="K39" s="40">
        <f>SUMIFS(consumption_statscan[Total Consumption],consumption_statscan[Date],DATE($C39,K$21,1))</f>
        <v>4109824</v>
      </c>
      <c r="L39" s="40">
        <f>SUMIFS(consumption_statscan[Total Consumption],consumption_statscan[Date],DATE($C39,L$21,1))</f>
        <v>4038679</v>
      </c>
      <c r="M39" s="40">
        <f>SUMIFS(consumption_statscan[Total Consumption],consumption_statscan[Date],DATE($C39,M$21,1))</f>
        <v>5863799</v>
      </c>
      <c r="N39" s="40">
        <f>SUMIFS(consumption_statscan[Total Consumption],consumption_statscan[Date],DATE($C39,N$21,1))</f>
        <v>6529313</v>
      </c>
      <c r="O39" s="40">
        <f>SUMIFS(consumption_statscan[Total Consumption],consumption_statscan[Date],DATE($C39,O$21,1))</f>
        <v>8966296</v>
      </c>
      <c r="P39" s="40">
        <f t="shared" si="8"/>
        <v>75293642</v>
      </c>
      <c r="Q39" s="52">
        <f t="shared" si="7"/>
        <v>6274470.166666667</v>
      </c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</row>
    <row r="40" spans="2:198" x14ac:dyDescent="0.25">
      <c r="C40" s="51">
        <v>2008</v>
      </c>
      <c r="D40" s="40">
        <f>SUMIFS(consumption_statscan[Total Consumption],consumption_statscan[Date],DATE($C40,D$21,1))</f>
        <v>9292934</v>
      </c>
      <c r="E40" s="40">
        <f>SUMIFS(consumption_statscan[Total Consumption],consumption_statscan[Date],DATE($C40,E$21,1))</f>
        <v>8894422</v>
      </c>
      <c r="F40" s="40">
        <f>SUMIFS(consumption_statscan[Total Consumption],consumption_statscan[Date],DATE($C40,F$21,1))</f>
        <v>8455019</v>
      </c>
      <c r="G40" s="40">
        <f>SUMIFS(consumption_statscan[Total Consumption],consumption_statscan[Date],DATE($C40,G$21,1))</f>
        <v>6283169</v>
      </c>
      <c r="H40" s="40">
        <f>SUMIFS(consumption_statscan[Total Consumption],consumption_statscan[Date],DATE($C40,H$21,1))</f>
        <v>5005973</v>
      </c>
      <c r="I40" s="40">
        <f>SUMIFS(consumption_statscan[Total Consumption],consumption_statscan[Date],DATE($C40,I$21,1))</f>
        <v>4010691</v>
      </c>
      <c r="J40" s="40">
        <f>SUMIFS(consumption_statscan[Total Consumption],consumption_statscan[Date],DATE($C40,J$21,1))</f>
        <v>3987804</v>
      </c>
      <c r="K40" s="40">
        <f>SUMIFS(consumption_statscan[Total Consumption],consumption_statscan[Date],DATE($C40,K$21,1))</f>
        <v>3986970</v>
      </c>
      <c r="L40" s="40">
        <f>SUMIFS(consumption_statscan[Total Consumption],consumption_statscan[Date],DATE($C40,L$21,1))</f>
        <v>4078944</v>
      </c>
      <c r="M40" s="40">
        <f>SUMIFS(consumption_statscan[Total Consumption],consumption_statscan[Date],DATE($C40,M$21,1))</f>
        <v>5283152</v>
      </c>
      <c r="N40" s="40">
        <f>SUMIFS(consumption_statscan[Total Consumption],consumption_statscan[Date],DATE($C40,N$21,1))</f>
        <v>6591791</v>
      </c>
      <c r="O40" s="40">
        <f>SUMIFS(consumption_statscan[Total Consumption],consumption_statscan[Date],DATE($C40,O$21,1))</f>
        <v>9112112</v>
      </c>
      <c r="P40" s="40">
        <f t="shared" si="8"/>
        <v>74982981</v>
      </c>
      <c r="Q40" s="52">
        <f t="shared" si="7"/>
        <v>6248581.75</v>
      </c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</row>
    <row r="41" spans="2:198" x14ac:dyDescent="0.25">
      <c r="C41" s="51">
        <v>2007</v>
      </c>
      <c r="D41" s="40">
        <f>SUMIFS(consumption_statscan[Total Consumption],consumption_statscan[Date],DATE($C41,D$21,1))</f>
        <v>8719580</v>
      </c>
      <c r="E41" s="40">
        <f>SUMIFS(consumption_statscan[Total Consumption],consumption_statscan[Date],DATE($C41,E$21,1))</f>
        <v>8851998</v>
      </c>
      <c r="F41" s="40">
        <f>SUMIFS(consumption_statscan[Total Consumption],consumption_statscan[Date],DATE($C41,F$21,1))</f>
        <v>7990185</v>
      </c>
      <c r="G41" s="40">
        <f>SUMIFS(consumption_statscan[Total Consumption],consumption_statscan[Date],DATE($C41,G$21,1))</f>
        <v>6589407</v>
      </c>
      <c r="H41" s="40">
        <f>SUMIFS(consumption_statscan[Total Consumption],consumption_statscan[Date],DATE($C41,H$21,1))</f>
        <v>4713185</v>
      </c>
      <c r="I41" s="40">
        <f>SUMIFS(consumption_statscan[Total Consumption],consumption_statscan[Date],DATE($C41,I$21,1))</f>
        <v>3777481</v>
      </c>
      <c r="J41" s="40">
        <f>SUMIFS(consumption_statscan[Total Consumption],consumption_statscan[Date],DATE($C41,J$21,1))</f>
        <v>3920481</v>
      </c>
      <c r="K41" s="40">
        <f>SUMIFS(consumption_statscan[Total Consumption],consumption_statscan[Date],DATE($C41,K$21,1))</f>
        <v>3973811</v>
      </c>
      <c r="L41" s="40">
        <f>SUMIFS(consumption_statscan[Total Consumption],consumption_statscan[Date],DATE($C41,L$21,1))</f>
        <v>4176227</v>
      </c>
      <c r="M41" s="40">
        <f>SUMIFS(consumption_statscan[Total Consumption],consumption_statscan[Date],DATE($C41,M$21,1))</f>
        <v>5155542</v>
      </c>
      <c r="N41" s="40">
        <f>SUMIFS(consumption_statscan[Total Consumption],consumption_statscan[Date],DATE($C41,N$21,1))</f>
        <v>6932347</v>
      </c>
      <c r="O41" s="40">
        <f>SUMIFS(consumption_statscan[Total Consumption],consumption_statscan[Date],DATE($C41,O$21,1))</f>
        <v>8875572</v>
      </c>
      <c r="P41" s="40">
        <f t="shared" si="8"/>
        <v>73675816</v>
      </c>
      <c r="Q41" s="52">
        <f t="shared" si="7"/>
        <v>6139651.333333333</v>
      </c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</row>
    <row r="42" spans="2:198" x14ac:dyDescent="0.25">
      <c r="C42" s="51" t="s">
        <v>21</v>
      </c>
      <c r="D42" s="54">
        <f>MAX(D28:D32)</f>
        <v>13307469</v>
      </c>
      <c r="E42" s="54">
        <f t="shared" ref="E42:O42" si="9">MAX(E28:E32)</f>
        <v>12420462</v>
      </c>
      <c r="F42" s="54">
        <f t="shared" si="9"/>
        <v>12010452</v>
      </c>
      <c r="G42" s="54">
        <f t="shared" si="9"/>
        <v>10045340</v>
      </c>
      <c r="H42" s="54">
        <f t="shared" si="9"/>
        <v>8351506</v>
      </c>
      <c r="I42" s="54">
        <f t="shared" si="9"/>
        <v>7404370</v>
      </c>
      <c r="J42" s="54">
        <f t="shared" si="9"/>
        <v>8016720</v>
      </c>
      <c r="K42" s="54">
        <f t="shared" si="9"/>
        <v>8109128</v>
      </c>
      <c r="L42" s="54">
        <f t="shared" si="9"/>
        <v>7509625</v>
      </c>
      <c r="M42" s="54">
        <f t="shared" si="9"/>
        <v>8778897</v>
      </c>
      <c r="N42" s="54">
        <f t="shared" si="9"/>
        <v>10509252</v>
      </c>
      <c r="O42" s="55">
        <f t="shared" si="9"/>
        <v>12061209</v>
      </c>
      <c r="P42" s="40">
        <f t="shared" si="8"/>
        <v>118524430</v>
      </c>
      <c r="Q42" s="52">
        <f t="shared" si="7"/>
        <v>9877035.833333334</v>
      </c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</row>
    <row r="43" spans="2:198" x14ac:dyDescent="0.25">
      <c r="C43" s="51" t="s">
        <v>22</v>
      </c>
      <c r="D43" s="54">
        <f>MIN(D28:D32)</f>
        <v>11067357</v>
      </c>
      <c r="E43" s="54">
        <f t="shared" ref="E43:O43" si="10">MIN(E28:E32)</f>
        <v>9870806</v>
      </c>
      <c r="F43" s="54">
        <f t="shared" si="10"/>
        <v>9688494</v>
      </c>
      <c r="G43" s="54">
        <f t="shared" si="10"/>
        <v>7989674</v>
      </c>
      <c r="H43" s="54">
        <f t="shared" si="10"/>
        <v>6623753</v>
      </c>
      <c r="I43" s="54">
        <f t="shared" si="10"/>
        <v>7031295</v>
      </c>
      <c r="J43" s="54">
        <f t="shared" si="10"/>
        <v>7139277</v>
      </c>
      <c r="K43" s="54">
        <f t="shared" si="10"/>
        <v>6662434</v>
      </c>
      <c r="L43" s="54">
        <f t="shared" si="10"/>
        <v>6258946</v>
      </c>
      <c r="M43" s="54">
        <f t="shared" si="10"/>
        <v>7428682</v>
      </c>
      <c r="N43" s="54">
        <f t="shared" si="10"/>
        <v>8528700</v>
      </c>
      <c r="O43" s="55">
        <f t="shared" si="10"/>
        <v>10843785</v>
      </c>
      <c r="P43" s="40">
        <f t="shared" si="8"/>
        <v>99133203</v>
      </c>
      <c r="Q43" s="52">
        <f t="shared" si="7"/>
        <v>8261100.25</v>
      </c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</row>
    <row r="44" spans="2:198" ht="16.5" thickBot="1" x14ac:dyDescent="0.3">
      <c r="C44" s="56"/>
      <c r="D44" s="57" t="s">
        <v>23</v>
      </c>
      <c r="E44" s="57" t="s">
        <v>24</v>
      </c>
      <c r="F44" s="57" t="s">
        <v>25</v>
      </c>
      <c r="G44" s="57" t="s">
        <v>26</v>
      </c>
      <c r="H44" s="57" t="s">
        <v>27</v>
      </c>
      <c r="I44" s="57" t="s">
        <v>28</v>
      </c>
      <c r="J44" s="57" t="s">
        <v>29</v>
      </c>
      <c r="K44" s="57" t="s">
        <v>30</v>
      </c>
      <c r="L44" s="57" t="s">
        <v>31</v>
      </c>
      <c r="M44" s="57" t="s">
        <v>32</v>
      </c>
      <c r="N44" s="57" t="s">
        <v>33</v>
      </c>
      <c r="O44" s="58" t="s">
        <v>34</v>
      </c>
      <c r="P44" s="58"/>
      <c r="Q44" s="59"/>
      <c r="FT44" s="42"/>
      <c r="FU44" s="42"/>
      <c r="FV44" s="42"/>
      <c r="FW44" s="42"/>
      <c r="FX44" s="42"/>
      <c r="FY44" s="42"/>
      <c r="FZ44" s="42"/>
      <c r="GA44" s="42"/>
      <c r="GB44" s="42"/>
      <c r="GC44" s="42"/>
      <c r="GD44" s="42"/>
      <c r="GE44" s="42"/>
    </row>
    <row r="47" spans="2:198" x14ac:dyDescent="0.25">
      <c r="B47" s="36" t="s">
        <v>35</v>
      </c>
      <c r="C47" s="60" t="s">
        <v>36</v>
      </c>
    </row>
    <row r="48" spans="2:198" x14ac:dyDescent="0.25">
      <c r="C48" s="34" t="s">
        <v>37</v>
      </c>
      <c r="G48" s="61" t="s">
        <v>38</v>
      </c>
    </row>
    <row r="50" spans="3:7" x14ac:dyDescent="0.25">
      <c r="C50" s="60" t="s">
        <v>39</v>
      </c>
    </row>
    <row r="51" spans="3:7" x14ac:dyDescent="0.25">
      <c r="C51" s="34" t="s">
        <v>40</v>
      </c>
      <c r="G51" s="61" t="s">
        <v>41</v>
      </c>
    </row>
  </sheetData>
  <hyperlinks>
    <hyperlink ref="G51" r:id="rId1" xr:uid="{73880512-1990-48A1-BA54-33CA82B92FBA}"/>
    <hyperlink ref="G48" r:id="rId2" xr:uid="{B6C150AD-3A28-4488-BE16-C81A78504279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4CBDE-CBDA-4CB9-99FA-77E8C4D43D1C}">
  <sheetPr codeName="Sheet3"/>
  <dimension ref="A1:F4287"/>
  <sheetViews>
    <sheetView topLeftCell="A4242" workbookViewId="0">
      <selection activeCell="B4260" sqref="B4260"/>
    </sheetView>
  </sheetViews>
  <sheetFormatPr defaultRowHeight="14.25" x14ac:dyDescent="0.2"/>
  <cols>
    <col min="1" max="1" width="9.125" bestFit="1" customWidth="1"/>
    <col min="2" max="2" width="18.125" bestFit="1" customWidth="1"/>
    <col min="3" max="3" width="17.5" bestFit="1" customWidth="1"/>
    <col min="4" max="4" width="15.75" bestFit="1" customWidth="1"/>
    <col min="5" max="5" width="17.875" bestFit="1" customWidth="1"/>
    <col min="6" max="6" width="19.875" bestFit="1" customWidth="1"/>
  </cols>
  <sheetData>
    <row r="1" spans="1:6" x14ac:dyDescent="0.2">
      <c r="A1" t="s">
        <v>42</v>
      </c>
      <c r="B1" t="s">
        <v>43</v>
      </c>
      <c r="C1" t="s">
        <v>44</v>
      </c>
      <c r="D1" t="s">
        <v>45</v>
      </c>
      <c r="E1" t="s">
        <v>46</v>
      </c>
      <c r="F1" t="s">
        <v>47</v>
      </c>
    </row>
    <row r="2" spans="1:6" x14ac:dyDescent="0.2">
      <c r="A2" s="62">
        <v>29221</v>
      </c>
      <c r="B2" s="63" t="s">
        <v>48</v>
      </c>
      <c r="C2">
        <v>416387</v>
      </c>
      <c r="D2">
        <v>920296</v>
      </c>
      <c r="E2">
        <v>351679</v>
      </c>
      <c r="F2">
        <v>1688362</v>
      </c>
    </row>
    <row r="3" spans="1:6" x14ac:dyDescent="0.2">
      <c r="A3" s="62">
        <v>29221</v>
      </c>
      <c r="B3" s="63" t="s">
        <v>49</v>
      </c>
      <c r="C3">
        <v>196676</v>
      </c>
      <c r="D3">
        <v>168222</v>
      </c>
      <c r="E3">
        <v>158998</v>
      </c>
      <c r="F3">
        <v>523896</v>
      </c>
    </row>
    <row r="4" spans="1:6" x14ac:dyDescent="0.2">
      <c r="A4" s="62">
        <v>29221</v>
      </c>
      <c r="B4" s="63" t="s">
        <v>50</v>
      </c>
      <c r="C4">
        <v>103463</v>
      </c>
      <c r="D4">
        <v>101122</v>
      </c>
      <c r="E4">
        <v>101485</v>
      </c>
      <c r="F4">
        <v>306070</v>
      </c>
    </row>
    <row r="5" spans="1:6" x14ac:dyDescent="0.2">
      <c r="A5" s="62">
        <v>29221</v>
      </c>
      <c r="B5" s="63" t="s">
        <v>51</v>
      </c>
      <c r="C5">
        <v>51</v>
      </c>
      <c r="D5">
        <v>0</v>
      </c>
      <c r="E5">
        <v>151</v>
      </c>
      <c r="F5">
        <v>202</v>
      </c>
    </row>
    <row r="6" spans="1:6" x14ac:dyDescent="0.2">
      <c r="A6" s="62">
        <v>29221</v>
      </c>
      <c r="B6" s="63" t="s">
        <v>52</v>
      </c>
      <c r="C6">
        <v>609595</v>
      </c>
      <c r="D6">
        <v>1020885</v>
      </c>
      <c r="E6">
        <v>685308</v>
      </c>
      <c r="F6">
        <v>2315788</v>
      </c>
    </row>
    <row r="7" spans="1:6" x14ac:dyDescent="0.2">
      <c r="A7" s="62">
        <v>29221</v>
      </c>
      <c r="B7" s="63" t="s">
        <v>53</v>
      </c>
      <c r="C7">
        <v>80293</v>
      </c>
      <c r="D7">
        <v>157825</v>
      </c>
      <c r="E7">
        <v>70490</v>
      </c>
      <c r="F7">
        <v>308608</v>
      </c>
    </row>
    <row r="8" spans="1:6" x14ac:dyDescent="0.2">
      <c r="A8" s="62">
        <v>29221</v>
      </c>
      <c r="B8" s="63" t="s">
        <v>54</v>
      </c>
      <c r="C8">
        <v>138233</v>
      </c>
      <c r="D8">
        <v>106333</v>
      </c>
      <c r="E8">
        <v>109878</v>
      </c>
      <c r="F8">
        <v>354444</v>
      </c>
    </row>
    <row r="9" spans="1:6" x14ac:dyDescent="0.2">
      <c r="A9" s="62">
        <v>29252</v>
      </c>
      <c r="B9" s="63" t="s">
        <v>48</v>
      </c>
      <c r="C9">
        <v>349393</v>
      </c>
      <c r="D9">
        <v>926786</v>
      </c>
      <c r="E9">
        <v>343052</v>
      </c>
      <c r="F9">
        <v>1619231</v>
      </c>
    </row>
    <row r="10" spans="1:6" x14ac:dyDescent="0.2">
      <c r="A10" s="62">
        <v>29252</v>
      </c>
      <c r="B10" s="63" t="s">
        <v>49</v>
      </c>
      <c r="C10">
        <v>161820</v>
      </c>
      <c r="D10">
        <v>157825</v>
      </c>
      <c r="E10">
        <v>141283</v>
      </c>
      <c r="F10">
        <v>460928</v>
      </c>
    </row>
    <row r="11" spans="1:6" x14ac:dyDescent="0.2">
      <c r="A11" s="62">
        <v>29252</v>
      </c>
      <c r="B11" s="63" t="s">
        <v>50</v>
      </c>
      <c r="C11">
        <v>111318</v>
      </c>
      <c r="D11">
        <v>85339</v>
      </c>
      <c r="E11">
        <v>107932</v>
      </c>
      <c r="F11">
        <v>304589</v>
      </c>
    </row>
    <row r="12" spans="1:6" x14ac:dyDescent="0.2">
      <c r="A12" s="62">
        <v>29252</v>
      </c>
      <c r="B12" s="63" t="s">
        <v>51</v>
      </c>
      <c r="C12">
        <v>38</v>
      </c>
      <c r="D12">
        <v>0</v>
      </c>
      <c r="E12">
        <v>176</v>
      </c>
      <c r="F12">
        <v>214</v>
      </c>
    </row>
    <row r="13" spans="1:6" x14ac:dyDescent="0.2">
      <c r="A13" s="62">
        <v>29252</v>
      </c>
      <c r="B13" s="63" t="s">
        <v>52</v>
      </c>
      <c r="C13">
        <v>654767</v>
      </c>
      <c r="D13">
        <v>1011184</v>
      </c>
      <c r="E13">
        <v>729807</v>
      </c>
      <c r="F13">
        <v>2395758</v>
      </c>
    </row>
    <row r="14" spans="1:6" x14ac:dyDescent="0.2">
      <c r="A14" s="62">
        <v>29252</v>
      </c>
      <c r="B14" s="63" t="s">
        <v>53</v>
      </c>
      <c r="C14">
        <v>83647</v>
      </c>
      <c r="D14">
        <v>155658</v>
      </c>
      <c r="E14">
        <v>71186</v>
      </c>
      <c r="F14">
        <v>310491</v>
      </c>
    </row>
    <row r="15" spans="1:6" x14ac:dyDescent="0.2">
      <c r="A15" s="62">
        <v>29252</v>
      </c>
      <c r="B15" s="63" t="s">
        <v>54</v>
      </c>
      <c r="C15">
        <v>120500</v>
      </c>
      <c r="D15">
        <v>123847</v>
      </c>
      <c r="E15">
        <v>90375</v>
      </c>
      <c r="F15">
        <v>334722</v>
      </c>
    </row>
    <row r="16" spans="1:6" x14ac:dyDescent="0.2">
      <c r="A16" s="62">
        <v>29281</v>
      </c>
      <c r="B16" s="63" t="s">
        <v>48</v>
      </c>
      <c r="C16">
        <v>324194</v>
      </c>
      <c r="D16">
        <v>900841</v>
      </c>
      <c r="E16">
        <v>294756</v>
      </c>
      <c r="F16">
        <v>1519791</v>
      </c>
    </row>
    <row r="17" spans="1:6" x14ac:dyDescent="0.2">
      <c r="A17" s="62">
        <v>29281</v>
      </c>
      <c r="B17" s="63" t="s">
        <v>49</v>
      </c>
      <c r="C17">
        <v>150619</v>
      </c>
      <c r="D17">
        <v>261584</v>
      </c>
      <c r="E17">
        <v>134343</v>
      </c>
      <c r="F17">
        <v>546546</v>
      </c>
    </row>
    <row r="18" spans="1:6" x14ac:dyDescent="0.2">
      <c r="A18" s="62">
        <v>29281</v>
      </c>
      <c r="B18" s="63" t="s">
        <v>50</v>
      </c>
      <c r="C18">
        <v>102337</v>
      </c>
      <c r="D18">
        <v>93073</v>
      </c>
      <c r="E18">
        <v>102599</v>
      </c>
      <c r="F18">
        <v>298009</v>
      </c>
    </row>
    <row r="19" spans="1:6" x14ac:dyDescent="0.2">
      <c r="A19" s="62">
        <v>29281</v>
      </c>
      <c r="B19" s="63" t="s">
        <v>51</v>
      </c>
      <c r="C19">
        <v>60</v>
      </c>
      <c r="D19">
        <v>0</v>
      </c>
      <c r="E19">
        <v>157</v>
      </c>
      <c r="F19">
        <v>217</v>
      </c>
    </row>
    <row r="20" spans="1:6" x14ac:dyDescent="0.2">
      <c r="A20" s="62">
        <v>29281</v>
      </c>
      <c r="B20" s="63" t="s">
        <v>52</v>
      </c>
      <c r="C20">
        <v>580410</v>
      </c>
      <c r="D20">
        <v>1000546</v>
      </c>
      <c r="E20">
        <v>652019</v>
      </c>
      <c r="F20">
        <v>2232975</v>
      </c>
    </row>
    <row r="21" spans="1:6" x14ac:dyDescent="0.2">
      <c r="A21" s="62">
        <v>29281</v>
      </c>
      <c r="B21" s="63" t="s">
        <v>53</v>
      </c>
      <c r="C21">
        <v>58081</v>
      </c>
      <c r="D21">
        <v>178929</v>
      </c>
      <c r="E21">
        <v>61908</v>
      </c>
      <c r="F21">
        <v>298918</v>
      </c>
    </row>
    <row r="22" spans="1:6" x14ac:dyDescent="0.2">
      <c r="A22" s="62">
        <v>29281</v>
      </c>
      <c r="B22" s="63" t="s">
        <v>54</v>
      </c>
      <c r="C22">
        <v>114433</v>
      </c>
      <c r="D22">
        <v>117611</v>
      </c>
      <c r="E22">
        <v>85824</v>
      </c>
      <c r="F22">
        <v>317868</v>
      </c>
    </row>
    <row r="23" spans="1:6" x14ac:dyDescent="0.2">
      <c r="A23" s="62">
        <v>29312</v>
      </c>
      <c r="B23" s="63" t="s">
        <v>48</v>
      </c>
      <c r="C23">
        <v>204744</v>
      </c>
      <c r="D23">
        <v>792244</v>
      </c>
      <c r="E23">
        <v>184052</v>
      </c>
      <c r="F23">
        <v>1181040</v>
      </c>
    </row>
    <row r="24" spans="1:6" x14ac:dyDescent="0.2">
      <c r="A24" s="62">
        <v>29312</v>
      </c>
      <c r="B24" s="63" t="s">
        <v>49</v>
      </c>
      <c r="C24">
        <v>103271</v>
      </c>
      <c r="D24">
        <v>195930</v>
      </c>
      <c r="E24">
        <v>96026</v>
      </c>
      <c r="F24">
        <v>395227</v>
      </c>
    </row>
    <row r="25" spans="1:6" x14ac:dyDescent="0.2">
      <c r="A25" s="62">
        <v>29312</v>
      </c>
      <c r="B25" s="63" t="s">
        <v>50</v>
      </c>
      <c r="C25">
        <v>56040</v>
      </c>
      <c r="D25">
        <v>70577</v>
      </c>
      <c r="E25">
        <v>65832</v>
      </c>
      <c r="F25">
        <v>192449</v>
      </c>
    </row>
    <row r="26" spans="1:6" x14ac:dyDescent="0.2">
      <c r="A26" s="62">
        <v>29312</v>
      </c>
      <c r="B26" s="63" t="s">
        <v>51</v>
      </c>
      <c r="C26">
        <v>37</v>
      </c>
      <c r="D26">
        <v>0</v>
      </c>
      <c r="E26">
        <v>169</v>
      </c>
      <c r="F26">
        <v>206</v>
      </c>
    </row>
    <row r="27" spans="1:6" x14ac:dyDescent="0.2">
      <c r="A27" s="62">
        <v>29312</v>
      </c>
      <c r="B27" s="63" t="s">
        <v>52</v>
      </c>
      <c r="C27">
        <v>359041</v>
      </c>
      <c r="D27">
        <v>876478</v>
      </c>
      <c r="E27">
        <v>453263</v>
      </c>
      <c r="F27">
        <v>1688782</v>
      </c>
    </row>
    <row r="28" spans="1:6" x14ac:dyDescent="0.2">
      <c r="A28" s="62">
        <v>29312</v>
      </c>
      <c r="B28" s="63" t="s">
        <v>53</v>
      </c>
      <c r="C28">
        <v>27654</v>
      </c>
      <c r="D28">
        <v>176551</v>
      </c>
      <c r="E28">
        <v>38180</v>
      </c>
      <c r="F28">
        <v>242385</v>
      </c>
    </row>
    <row r="29" spans="1:6" x14ac:dyDescent="0.2">
      <c r="A29" s="62">
        <v>29312</v>
      </c>
      <c r="B29" s="63" t="s">
        <v>54</v>
      </c>
      <c r="C29">
        <v>48245</v>
      </c>
      <c r="D29">
        <v>113271</v>
      </c>
      <c r="E29">
        <v>48245</v>
      </c>
      <c r="F29">
        <v>209761</v>
      </c>
    </row>
    <row r="30" spans="1:6" x14ac:dyDescent="0.2">
      <c r="A30" s="62">
        <v>29342</v>
      </c>
      <c r="B30" s="63" t="s">
        <v>48</v>
      </c>
      <c r="C30">
        <v>106634</v>
      </c>
      <c r="D30">
        <v>772271</v>
      </c>
      <c r="E30">
        <v>103887</v>
      </c>
      <c r="F30">
        <v>982792</v>
      </c>
    </row>
    <row r="31" spans="1:6" x14ac:dyDescent="0.2">
      <c r="A31" s="62">
        <v>29342</v>
      </c>
      <c r="B31" s="63" t="s">
        <v>49</v>
      </c>
      <c r="C31">
        <v>70734</v>
      </c>
      <c r="D31">
        <v>141882</v>
      </c>
      <c r="E31">
        <v>65169</v>
      </c>
      <c r="F31">
        <v>277785</v>
      </c>
    </row>
    <row r="32" spans="1:6" x14ac:dyDescent="0.2">
      <c r="A32" s="62">
        <v>29342</v>
      </c>
      <c r="B32" s="63" t="s">
        <v>50</v>
      </c>
      <c r="C32">
        <v>23173</v>
      </c>
      <c r="D32">
        <v>60141</v>
      </c>
      <c r="E32">
        <v>27983</v>
      </c>
      <c r="F32">
        <v>111297</v>
      </c>
    </row>
    <row r="33" spans="1:6" x14ac:dyDescent="0.2">
      <c r="A33" s="62">
        <v>29342</v>
      </c>
      <c r="B33" s="63" t="s">
        <v>51</v>
      </c>
      <c r="C33">
        <v>47</v>
      </c>
      <c r="D33">
        <v>0</v>
      </c>
      <c r="E33">
        <v>145</v>
      </c>
      <c r="F33">
        <v>192</v>
      </c>
    </row>
    <row r="34" spans="1:6" x14ac:dyDescent="0.2">
      <c r="A34" s="62">
        <v>29342</v>
      </c>
      <c r="B34" s="63" t="s">
        <v>52</v>
      </c>
      <c r="C34">
        <v>200425</v>
      </c>
      <c r="D34">
        <v>785109</v>
      </c>
      <c r="E34">
        <v>259879</v>
      </c>
      <c r="F34">
        <v>1245413</v>
      </c>
    </row>
    <row r="35" spans="1:6" x14ac:dyDescent="0.2">
      <c r="A35" s="62">
        <v>29342</v>
      </c>
      <c r="B35" s="63" t="s">
        <v>53</v>
      </c>
      <c r="C35">
        <v>16136</v>
      </c>
      <c r="D35">
        <v>147461</v>
      </c>
      <c r="E35">
        <v>23381</v>
      </c>
      <c r="F35">
        <v>186978</v>
      </c>
    </row>
    <row r="36" spans="1:6" x14ac:dyDescent="0.2">
      <c r="A36" s="62">
        <v>29342</v>
      </c>
      <c r="B36" s="63" t="s">
        <v>54</v>
      </c>
      <c r="C36">
        <v>17968</v>
      </c>
      <c r="D36">
        <v>98127</v>
      </c>
      <c r="E36">
        <v>22113</v>
      </c>
      <c r="F36">
        <v>138208</v>
      </c>
    </row>
    <row r="37" spans="1:6" x14ac:dyDescent="0.2">
      <c r="A37" s="62">
        <v>29373</v>
      </c>
      <c r="B37" s="63" t="s">
        <v>48</v>
      </c>
      <c r="C37">
        <v>88467</v>
      </c>
      <c r="D37">
        <v>582482</v>
      </c>
      <c r="E37">
        <v>96460</v>
      </c>
      <c r="F37">
        <v>767409</v>
      </c>
    </row>
    <row r="38" spans="1:6" x14ac:dyDescent="0.2">
      <c r="A38" s="62">
        <v>29373</v>
      </c>
      <c r="B38" s="63" t="s">
        <v>49</v>
      </c>
      <c r="C38">
        <v>52111</v>
      </c>
      <c r="D38">
        <v>136180</v>
      </c>
      <c r="E38">
        <v>52774</v>
      </c>
      <c r="F38">
        <v>241065</v>
      </c>
    </row>
    <row r="39" spans="1:6" x14ac:dyDescent="0.2">
      <c r="A39" s="62">
        <v>29373</v>
      </c>
      <c r="B39" s="63" t="s">
        <v>50</v>
      </c>
      <c r="C39">
        <v>15720</v>
      </c>
      <c r="D39">
        <v>65061</v>
      </c>
      <c r="E39">
        <v>15590</v>
      </c>
      <c r="F39">
        <v>96371</v>
      </c>
    </row>
    <row r="40" spans="1:6" x14ac:dyDescent="0.2">
      <c r="A40" s="62">
        <v>29373</v>
      </c>
      <c r="B40" s="63" t="s">
        <v>51</v>
      </c>
      <c r="C40">
        <v>42</v>
      </c>
      <c r="D40">
        <v>0</v>
      </c>
      <c r="E40">
        <v>102</v>
      </c>
      <c r="F40">
        <v>144</v>
      </c>
    </row>
    <row r="41" spans="1:6" x14ac:dyDescent="0.2">
      <c r="A41" s="62">
        <v>29373</v>
      </c>
      <c r="B41" s="63" t="s">
        <v>52</v>
      </c>
      <c r="C41">
        <v>129927</v>
      </c>
      <c r="D41">
        <v>709494</v>
      </c>
      <c r="E41">
        <v>162613</v>
      </c>
      <c r="F41">
        <v>1002034</v>
      </c>
    </row>
    <row r="42" spans="1:6" x14ac:dyDescent="0.2">
      <c r="A42" s="62">
        <v>29373</v>
      </c>
      <c r="B42" s="63" t="s">
        <v>53</v>
      </c>
      <c r="C42">
        <v>9370</v>
      </c>
      <c r="D42">
        <v>134311</v>
      </c>
      <c r="E42">
        <v>18292</v>
      </c>
      <c r="F42">
        <v>161973</v>
      </c>
    </row>
    <row r="43" spans="1:6" x14ac:dyDescent="0.2">
      <c r="A43" s="62">
        <v>29373</v>
      </c>
      <c r="B43" s="63" t="s">
        <v>54</v>
      </c>
      <c r="C43">
        <v>12598</v>
      </c>
      <c r="D43">
        <v>113886</v>
      </c>
      <c r="E43">
        <v>7499</v>
      </c>
      <c r="F43">
        <v>133983</v>
      </c>
    </row>
    <row r="44" spans="1:6" x14ac:dyDescent="0.2">
      <c r="A44" s="62">
        <v>29403</v>
      </c>
      <c r="B44" s="63" t="s">
        <v>48</v>
      </c>
      <c r="C44">
        <v>70767</v>
      </c>
      <c r="D44">
        <v>694424</v>
      </c>
      <c r="E44">
        <v>92413</v>
      </c>
      <c r="F44">
        <v>857604</v>
      </c>
    </row>
    <row r="45" spans="1:6" x14ac:dyDescent="0.2">
      <c r="A45" s="62">
        <v>29403</v>
      </c>
      <c r="B45" s="63" t="s">
        <v>49</v>
      </c>
      <c r="C45">
        <v>41459</v>
      </c>
      <c r="D45">
        <v>131691</v>
      </c>
      <c r="E45">
        <v>47275</v>
      </c>
      <c r="F45">
        <v>220425</v>
      </c>
    </row>
    <row r="46" spans="1:6" x14ac:dyDescent="0.2">
      <c r="A46" s="62">
        <v>29403</v>
      </c>
      <c r="B46" s="63" t="s">
        <v>50</v>
      </c>
      <c r="C46">
        <v>13418</v>
      </c>
      <c r="D46">
        <v>65710</v>
      </c>
      <c r="E46">
        <v>13199</v>
      </c>
      <c r="F46">
        <v>92327</v>
      </c>
    </row>
    <row r="47" spans="1:6" x14ac:dyDescent="0.2">
      <c r="A47" s="62">
        <v>29403</v>
      </c>
      <c r="B47" s="63" t="s">
        <v>51</v>
      </c>
      <c r="C47">
        <v>29</v>
      </c>
      <c r="D47">
        <v>0</v>
      </c>
      <c r="E47">
        <v>115</v>
      </c>
      <c r="F47">
        <v>144</v>
      </c>
    </row>
    <row r="48" spans="1:6" x14ac:dyDescent="0.2">
      <c r="A48" s="62">
        <v>29403</v>
      </c>
      <c r="B48" s="63" t="s">
        <v>52</v>
      </c>
      <c r="C48">
        <v>89116</v>
      </c>
      <c r="D48">
        <v>612247</v>
      </c>
      <c r="E48">
        <v>122836</v>
      </c>
      <c r="F48">
        <v>824199</v>
      </c>
    </row>
    <row r="49" spans="1:6" x14ac:dyDescent="0.2">
      <c r="A49" s="62">
        <v>29403</v>
      </c>
      <c r="B49" s="63" t="s">
        <v>53</v>
      </c>
      <c r="C49">
        <v>9089</v>
      </c>
      <c r="D49">
        <v>120818</v>
      </c>
      <c r="E49">
        <v>18025</v>
      </c>
      <c r="F49">
        <v>147932</v>
      </c>
    </row>
    <row r="50" spans="1:6" x14ac:dyDescent="0.2">
      <c r="A50" s="62">
        <v>29403</v>
      </c>
      <c r="B50" s="63" t="s">
        <v>54</v>
      </c>
      <c r="C50">
        <v>16168</v>
      </c>
      <c r="D50">
        <v>89608</v>
      </c>
      <c r="E50">
        <v>11078</v>
      </c>
      <c r="F50">
        <v>116854</v>
      </c>
    </row>
    <row r="51" spans="1:6" x14ac:dyDescent="0.2">
      <c r="A51" s="62">
        <v>29434</v>
      </c>
      <c r="B51" s="63" t="s">
        <v>48</v>
      </c>
      <c r="C51">
        <v>68198</v>
      </c>
      <c r="D51">
        <v>714987</v>
      </c>
      <c r="E51">
        <v>96844</v>
      </c>
      <c r="F51">
        <v>880029</v>
      </c>
    </row>
    <row r="52" spans="1:6" x14ac:dyDescent="0.2">
      <c r="A52" s="62">
        <v>29434</v>
      </c>
      <c r="B52" s="63" t="s">
        <v>49</v>
      </c>
      <c r="C52">
        <v>36941</v>
      </c>
      <c r="D52">
        <v>132051</v>
      </c>
      <c r="E52">
        <v>40936</v>
      </c>
      <c r="F52">
        <v>209928</v>
      </c>
    </row>
    <row r="53" spans="1:6" x14ac:dyDescent="0.2">
      <c r="A53" s="62">
        <v>29434</v>
      </c>
      <c r="B53" s="63" t="s">
        <v>50</v>
      </c>
      <c r="C53">
        <v>12659</v>
      </c>
      <c r="D53">
        <v>57049</v>
      </c>
      <c r="E53">
        <v>12340</v>
      </c>
      <c r="F53">
        <v>82048</v>
      </c>
    </row>
    <row r="54" spans="1:6" x14ac:dyDescent="0.2">
      <c r="A54" s="62">
        <v>29434</v>
      </c>
      <c r="B54" s="63" t="s">
        <v>51</v>
      </c>
      <c r="C54">
        <v>28</v>
      </c>
      <c r="D54">
        <v>0</v>
      </c>
      <c r="E54">
        <v>125</v>
      </c>
      <c r="F54">
        <v>153</v>
      </c>
    </row>
    <row r="55" spans="1:6" x14ac:dyDescent="0.2">
      <c r="A55" s="62">
        <v>29434</v>
      </c>
      <c r="B55" s="63" t="s">
        <v>52</v>
      </c>
      <c r="C55">
        <v>87420</v>
      </c>
      <c r="D55">
        <v>599012</v>
      </c>
      <c r="E55">
        <v>128089</v>
      </c>
      <c r="F55">
        <v>814521</v>
      </c>
    </row>
    <row r="56" spans="1:6" x14ac:dyDescent="0.2">
      <c r="A56" s="62">
        <v>29434</v>
      </c>
      <c r="B56" s="63" t="s">
        <v>53</v>
      </c>
      <c r="C56">
        <v>11017</v>
      </c>
      <c r="D56">
        <v>133634</v>
      </c>
      <c r="E56">
        <v>16892</v>
      </c>
      <c r="F56">
        <v>161543</v>
      </c>
    </row>
    <row r="57" spans="1:6" x14ac:dyDescent="0.2">
      <c r="A57" s="62">
        <v>29434</v>
      </c>
      <c r="B57" s="63" t="s">
        <v>54</v>
      </c>
      <c r="C57">
        <v>21111</v>
      </c>
      <c r="D57">
        <v>125330</v>
      </c>
      <c r="E57">
        <v>13515</v>
      </c>
      <c r="F57">
        <v>159956</v>
      </c>
    </row>
    <row r="58" spans="1:6" x14ac:dyDescent="0.2">
      <c r="A58" s="62">
        <v>29465</v>
      </c>
      <c r="B58" s="63" t="s">
        <v>48</v>
      </c>
      <c r="C58">
        <v>106131</v>
      </c>
      <c r="D58">
        <v>717980</v>
      </c>
      <c r="E58">
        <v>122404</v>
      </c>
      <c r="F58">
        <v>946515</v>
      </c>
    </row>
    <row r="59" spans="1:6" x14ac:dyDescent="0.2">
      <c r="A59" s="62">
        <v>29465</v>
      </c>
      <c r="B59" s="63" t="s">
        <v>49</v>
      </c>
      <c r="C59">
        <v>42145</v>
      </c>
      <c r="D59">
        <v>145734</v>
      </c>
      <c r="E59">
        <v>51050</v>
      </c>
      <c r="F59">
        <v>238929</v>
      </c>
    </row>
    <row r="60" spans="1:6" x14ac:dyDescent="0.2">
      <c r="A60" s="62">
        <v>29465</v>
      </c>
      <c r="B60" s="63" t="s">
        <v>50</v>
      </c>
      <c r="C60">
        <v>14983</v>
      </c>
      <c r="D60">
        <v>53076</v>
      </c>
      <c r="E60">
        <v>16428</v>
      </c>
      <c r="F60">
        <v>84487</v>
      </c>
    </row>
    <row r="61" spans="1:6" x14ac:dyDescent="0.2">
      <c r="A61" s="62">
        <v>29465</v>
      </c>
      <c r="B61" s="63" t="s">
        <v>51</v>
      </c>
      <c r="C61">
        <v>30</v>
      </c>
      <c r="D61">
        <v>0</v>
      </c>
      <c r="E61">
        <v>151</v>
      </c>
      <c r="F61">
        <v>181</v>
      </c>
    </row>
    <row r="62" spans="1:6" x14ac:dyDescent="0.2">
      <c r="A62" s="62">
        <v>29465</v>
      </c>
      <c r="B62" s="63" t="s">
        <v>52</v>
      </c>
      <c r="C62">
        <v>121581</v>
      </c>
      <c r="D62">
        <v>648723</v>
      </c>
      <c r="E62">
        <v>171228</v>
      </c>
      <c r="F62">
        <v>941532</v>
      </c>
    </row>
    <row r="63" spans="1:6" x14ac:dyDescent="0.2">
      <c r="A63" s="62">
        <v>29465</v>
      </c>
      <c r="B63" s="63" t="s">
        <v>53</v>
      </c>
      <c r="C63">
        <v>17907</v>
      </c>
      <c r="D63">
        <v>150939</v>
      </c>
      <c r="E63">
        <v>18248</v>
      </c>
      <c r="F63">
        <v>187094</v>
      </c>
    </row>
    <row r="64" spans="1:6" x14ac:dyDescent="0.2">
      <c r="A64" s="62">
        <v>29465</v>
      </c>
      <c r="B64" s="63" t="s">
        <v>54</v>
      </c>
      <c r="C64">
        <v>33415</v>
      </c>
      <c r="D64">
        <v>119369</v>
      </c>
      <c r="E64">
        <v>21570</v>
      </c>
      <c r="F64">
        <v>174354</v>
      </c>
    </row>
    <row r="65" spans="1:6" x14ac:dyDescent="0.2">
      <c r="A65" s="62">
        <v>29495</v>
      </c>
      <c r="B65" s="63" t="s">
        <v>48</v>
      </c>
      <c r="C65">
        <v>136424</v>
      </c>
      <c r="D65">
        <v>765386</v>
      </c>
      <c r="E65">
        <v>161826</v>
      </c>
      <c r="F65">
        <v>1063636</v>
      </c>
    </row>
    <row r="66" spans="1:6" x14ac:dyDescent="0.2">
      <c r="A66" s="62">
        <v>29495</v>
      </c>
      <c r="B66" s="63" t="s">
        <v>49</v>
      </c>
      <c r="C66">
        <v>60938</v>
      </c>
      <c r="D66">
        <v>207374</v>
      </c>
      <c r="E66">
        <v>74781</v>
      </c>
      <c r="F66">
        <v>343093</v>
      </c>
    </row>
    <row r="67" spans="1:6" x14ac:dyDescent="0.2">
      <c r="A67" s="62">
        <v>29495</v>
      </c>
      <c r="B67" s="63" t="s">
        <v>50</v>
      </c>
      <c r="C67">
        <v>33603</v>
      </c>
      <c r="D67">
        <v>74859</v>
      </c>
      <c r="E67">
        <v>38136</v>
      </c>
      <c r="F67">
        <v>146598</v>
      </c>
    </row>
    <row r="68" spans="1:6" x14ac:dyDescent="0.2">
      <c r="A68" s="62">
        <v>29495</v>
      </c>
      <c r="B68" s="63" t="s">
        <v>51</v>
      </c>
      <c r="C68">
        <v>37</v>
      </c>
      <c r="D68">
        <v>0</v>
      </c>
      <c r="E68">
        <v>131</v>
      </c>
      <c r="F68">
        <v>168</v>
      </c>
    </row>
    <row r="69" spans="1:6" x14ac:dyDescent="0.2">
      <c r="A69" s="62">
        <v>29495</v>
      </c>
      <c r="B69" s="63" t="s">
        <v>52</v>
      </c>
      <c r="C69">
        <v>257913</v>
      </c>
      <c r="D69">
        <v>794051</v>
      </c>
      <c r="E69">
        <v>287865</v>
      </c>
      <c r="F69">
        <v>1339829</v>
      </c>
    </row>
    <row r="70" spans="1:6" x14ac:dyDescent="0.2">
      <c r="A70" s="62">
        <v>29495</v>
      </c>
      <c r="B70" s="63" t="s">
        <v>53</v>
      </c>
      <c r="C70">
        <v>50081</v>
      </c>
      <c r="D70">
        <v>189465</v>
      </c>
      <c r="E70">
        <v>34041</v>
      </c>
      <c r="F70">
        <v>273587</v>
      </c>
    </row>
    <row r="71" spans="1:6" x14ac:dyDescent="0.2">
      <c r="A71" s="62">
        <v>29495</v>
      </c>
      <c r="B71" s="63" t="s">
        <v>54</v>
      </c>
      <c r="C71">
        <v>54621</v>
      </c>
      <c r="D71">
        <v>110284</v>
      </c>
      <c r="E71">
        <v>38587</v>
      </c>
      <c r="F71">
        <v>203492</v>
      </c>
    </row>
    <row r="72" spans="1:6" x14ac:dyDescent="0.2">
      <c r="A72" s="62">
        <v>29526</v>
      </c>
      <c r="B72" s="63" t="s">
        <v>48</v>
      </c>
      <c r="C72">
        <v>229307</v>
      </c>
      <c r="D72">
        <v>798229</v>
      </c>
      <c r="E72">
        <v>229790</v>
      </c>
      <c r="F72">
        <v>1257326</v>
      </c>
    </row>
    <row r="73" spans="1:6" x14ac:dyDescent="0.2">
      <c r="A73" s="62">
        <v>29526</v>
      </c>
      <c r="B73" s="63" t="s">
        <v>49</v>
      </c>
      <c r="C73">
        <v>106895</v>
      </c>
      <c r="D73">
        <v>174504</v>
      </c>
      <c r="E73">
        <v>120152</v>
      </c>
      <c r="F73">
        <v>401551</v>
      </c>
    </row>
    <row r="74" spans="1:6" x14ac:dyDescent="0.2">
      <c r="A74" s="62">
        <v>29526</v>
      </c>
      <c r="B74" s="63" t="s">
        <v>50</v>
      </c>
      <c r="C74">
        <v>58771</v>
      </c>
      <c r="D74">
        <v>95275</v>
      </c>
      <c r="E74">
        <v>61763</v>
      </c>
      <c r="F74">
        <v>215809</v>
      </c>
    </row>
    <row r="75" spans="1:6" x14ac:dyDescent="0.2">
      <c r="A75" s="62">
        <v>29526</v>
      </c>
      <c r="B75" s="63" t="s">
        <v>51</v>
      </c>
      <c r="C75">
        <v>38</v>
      </c>
      <c r="D75">
        <v>0</v>
      </c>
      <c r="E75">
        <v>173</v>
      </c>
      <c r="F75">
        <v>211</v>
      </c>
    </row>
    <row r="76" spans="1:6" x14ac:dyDescent="0.2">
      <c r="A76" s="62">
        <v>29526</v>
      </c>
      <c r="B76" s="63" t="s">
        <v>52</v>
      </c>
      <c r="C76">
        <v>381951</v>
      </c>
      <c r="D76">
        <v>910765</v>
      </c>
      <c r="E76">
        <v>469390</v>
      </c>
      <c r="F76">
        <v>1762106</v>
      </c>
    </row>
    <row r="77" spans="1:6" x14ac:dyDescent="0.2">
      <c r="A77" s="62">
        <v>29526</v>
      </c>
      <c r="B77" s="63" t="s">
        <v>53</v>
      </c>
      <c r="C77">
        <v>68581</v>
      </c>
      <c r="D77">
        <v>179343</v>
      </c>
      <c r="E77">
        <v>52973</v>
      </c>
      <c r="F77">
        <v>300897</v>
      </c>
    </row>
    <row r="78" spans="1:6" x14ac:dyDescent="0.2">
      <c r="A78" s="62">
        <v>29526</v>
      </c>
      <c r="B78" s="63" t="s">
        <v>54</v>
      </c>
      <c r="C78">
        <v>83039</v>
      </c>
      <c r="D78">
        <v>108202</v>
      </c>
      <c r="E78">
        <v>60392</v>
      </c>
      <c r="F78">
        <v>251633</v>
      </c>
    </row>
    <row r="79" spans="1:6" x14ac:dyDescent="0.2">
      <c r="A79" s="62">
        <v>29556</v>
      </c>
      <c r="B79" s="63" t="s">
        <v>48</v>
      </c>
      <c r="C79">
        <v>344596</v>
      </c>
      <c r="D79">
        <v>1055118</v>
      </c>
      <c r="E79">
        <v>370963</v>
      </c>
      <c r="F79">
        <v>1770677</v>
      </c>
    </row>
    <row r="80" spans="1:6" x14ac:dyDescent="0.2">
      <c r="A80" s="62">
        <v>29556</v>
      </c>
      <c r="B80" s="63" t="s">
        <v>49</v>
      </c>
      <c r="C80">
        <v>151458</v>
      </c>
      <c r="D80">
        <v>165141</v>
      </c>
      <c r="E80">
        <v>151595</v>
      </c>
      <c r="F80">
        <v>468194</v>
      </c>
    </row>
    <row r="81" spans="1:6" x14ac:dyDescent="0.2">
      <c r="A81" s="62">
        <v>29556</v>
      </c>
      <c r="B81" s="63" t="s">
        <v>50</v>
      </c>
      <c r="C81">
        <v>89256</v>
      </c>
      <c r="D81">
        <v>96758</v>
      </c>
      <c r="E81">
        <v>89834</v>
      </c>
      <c r="F81">
        <v>275848</v>
      </c>
    </row>
    <row r="82" spans="1:6" x14ac:dyDescent="0.2">
      <c r="A82" s="62">
        <v>29556</v>
      </c>
      <c r="B82" s="63" t="s">
        <v>51</v>
      </c>
      <c r="C82">
        <v>36</v>
      </c>
      <c r="D82">
        <v>0</v>
      </c>
      <c r="E82">
        <v>114</v>
      </c>
      <c r="F82">
        <v>150</v>
      </c>
    </row>
    <row r="83" spans="1:6" x14ac:dyDescent="0.2">
      <c r="A83" s="62">
        <v>29556</v>
      </c>
      <c r="B83" s="63" t="s">
        <v>52</v>
      </c>
      <c r="C83">
        <v>561531</v>
      </c>
      <c r="D83">
        <v>986940</v>
      </c>
      <c r="E83">
        <v>649463</v>
      </c>
      <c r="F83">
        <v>2197934</v>
      </c>
    </row>
    <row r="84" spans="1:6" x14ac:dyDescent="0.2">
      <c r="A84" s="62">
        <v>29556</v>
      </c>
      <c r="B84" s="63" t="s">
        <v>53</v>
      </c>
      <c r="C84">
        <v>98229</v>
      </c>
      <c r="D84">
        <v>166079</v>
      </c>
      <c r="E84">
        <v>76447</v>
      </c>
      <c r="F84">
        <v>340755</v>
      </c>
    </row>
    <row r="85" spans="1:6" x14ac:dyDescent="0.2">
      <c r="A85" s="62">
        <v>29556</v>
      </c>
      <c r="B85" s="63" t="s">
        <v>54</v>
      </c>
      <c r="C85">
        <v>136530</v>
      </c>
      <c r="D85">
        <v>127984</v>
      </c>
      <c r="E85">
        <v>101747</v>
      </c>
      <c r="F85">
        <v>366261</v>
      </c>
    </row>
    <row r="86" spans="1:6" x14ac:dyDescent="0.2">
      <c r="A86" s="62">
        <v>29587</v>
      </c>
      <c r="B86" s="63" t="s">
        <v>48</v>
      </c>
      <c r="C86">
        <v>380160</v>
      </c>
      <c r="D86">
        <v>720408</v>
      </c>
      <c r="E86">
        <v>323147</v>
      </c>
      <c r="F86">
        <v>1423715</v>
      </c>
    </row>
    <row r="87" spans="1:6" x14ac:dyDescent="0.2">
      <c r="A87" s="62">
        <v>29587</v>
      </c>
      <c r="B87" s="63" t="s">
        <v>49</v>
      </c>
      <c r="C87">
        <v>159713</v>
      </c>
      <c r="D87">
        <v>168378</v>
      </c>
      <c r="E87">
        <v>144592</v>
      </c>
      <c r="F87">
        <v>472683</v>
      </c>
    </row>
    <row r="88" spans="1:6" x14ac:dyDescent="0.2">
      <c r="A88" s="62">
        <v>29587</v>
      </c>
      <c r="B88" s="63" t="s">
        <v>50</v>
      </c>
      <c r="C88">
        <v>113866</v>
      </c>
      <c r="D88">
        <v>89011</v>
      </c>
      <c r="E88">
        <v>111512</v>
      </c>
      <c r="F88">
        <v>314389</v>
      </c>
    </row>
    <row r="89" spans="1:6" x14ac:dyDescent="0.2">
      <c r="A89" s="62">
        <v>29587</v>
      </c>
      <c r="B89" s="63" t="s">
        <v>51</v>
      </c>
      <c r="C89">
        <v>30</v>
      </c>
      <c r="D89">
        <v>0</v>
      </c>
      <c r="E89">
        <v>129</v>
      </c>
      <c r="F89">
        <v>159</v>
      </c>
    </row>
    <row r="90" spans="1:6" x14ac:dyDescent="0.2">
      <c r="A90" s="62">
        <v>29587</v>
      </c>
      <c r="B90" s="63" t="s">
        <v>52</v>
      </c>
      <c r="C90">
        <v>749855</v>
      </c>
      <c r="D90">
        <v>1024616</v>
      </c>
      <c r="E90">
        <v>836724</v>
      </c>
      <c r="F90">
        <v>2611195</v>
      </c>
    </row>
    <row r="91" spans="1:6" x14ac:dyDescent="0.2">
      <c r="A91" s="62">
        <v>29587</v>
      </c>
      <c r="B91" s="63" t="s">
        <v>53</v>
      </c>
      <c r="C91">
        <v>110791</v>
      </c>
      <c r="D91">
        <v>157158</v>
      </c>
      <c r="E91">
        <v>91199</v>
      </c>
      <c r="F91">
        <v>359148</v>
      </c>
    </row>
    <row r="92" spans="1:6" x14ac:dyDescent="0.2">
      <c r="A92" s="62">
        <v>29587</v>
      </c>
      <c r="B92" s="63" t="s">
        <v>54</v>
      </c>
      <c r="C92">
        <v>116762</v>
      </c>
      <c r="D92">
        <v>138258</v>
      </c>
      <c r="E92">
        <v>107469</v>
      </c>
      <c r="F92">
        <v>362489</v>
      </c>
    </row>
    <row r="93" spans="1:6" x14ac:dyDescent="0.2">
      <c r="A93" s="62">
        <v>29618</v>
      </c>
      <c r="B93" s="63" t="s">
        <v>48</v>
      </c>
      <c r="C93">
        <v>324290</v>
      </c>
      <c r="D93">
        <v>666063</v>
      </c>
      <c r="E93">
        <v>289670</v>
      </c>
      <c r="F93">
        <v>1280023</v>
      </c>
    </row>
    <row r="94" spans="1:6" x14ac:dyDescent="0.2">
      <c r="A94" s="62">
        <v>29618</v>
      </c>
      <c r="B94" s="63" t="s">
        <v>49</v>
      </c>
      <c r="C94">
        <v>155029</v>
      </c>
      <c r="D94">
        <v>155121</v>
      </c>
      <c r="E94">
        <v>134752</v>
      </c>
      <c r="F94">
        <v>444902</v>
      </c>
    </row>
    <row r="95" spans="1:6" x14ac:dyDescent="0.2">
      <c r="A95" s="62">
        <v>29618</v>
      </c>
      <c r="B95" s="63" t="s">
        <v>50</v>
      </c>
      <c r="C95">
        <v>96903</v>
      </c>
      <c r="D95">
        <v>60749</v>
      </c>
      <c r="E95">
        <v>94218</v>
      </c>
      <c r="F95">
        <v>251870</v>
      </c>
    </row>
    <row r="96" spans="1:6" x14ac:dyDescent="0.2">
      <c r="A96" s="62">
        <v>29618</v>
      </c>
      <c r="B96" s="63" t="s">
        <v>51</v>
      </c>
      <c r="C96">
        <v>49</v>
      </c>
      <c r="D96">
        <v>0</v>
      </c>
      <c r="E96">
        <v>121</v>
      </c>
      <c r="F96">
        <v>170</v>
      </c>
    </row>
    <row r="97" spans="1:6" x14ac:dyDescent="0.2">
      <c r="A97" s="62">
        <v>29618</v>
      </c>
      <c r="B97" s="63" t="s">
        <v>52</v>
      </c>
      <c r="C97">
        <v>633621</v>
      </c>
      <c r="D97">
        <v>926902</v>
      </c>
      <c r="E97">
        <v>702303</v>
      </c>
      <c r="F97">
        <v>2262826</v>
      </c>
    </row>
    <row r="98" spans="1:6" x14ac:dyDescent="0.2">
      <c r="A98" s="62">
        <v>29618</v>
      </c>
      <c r="B98" s="63" t="s">
        <v>53</v>
      </c>
      <c r="C98">
        <v>64731</v>
      </c>
      <c r="D98">
        <v>159891</v>
      </c>
      <c r="E98">
        <v>65968</v>
      </c>
      <c r="F98">
        <v>290590</v>
      </c>
    </row>
    <row r="99" spans="1:6" x14ac:dyDescent="0.2">
      <c r="A99" s="62">
        <v>29618</v>
      </c>
      <c r="B99" s="63" t="s">
        <v>54</v>
      </c>
      <c r="C99">
        <v>110281</v>
      </c>
      <c r="D99">
        <v>96443</v>
      </c>
      <c r="E99">
        <v>72879</v>
      </c>
      <c r="F99">
        <v>279603</v>
      </c>
    </row>
    <row r="100" spans="1:6" x14ac:dyDescent="0.2">
      <c r="A100" s="62">
        <v>29646</v>
      </c>
      <c r="B100" s="63" t="s">
        <v>48</v>
      </c>
      <c r="C100">
        <v>294816</v>
      </c>
      <c r="D100">
        <v>681749</v>
      </c>
      <c r="E100">
        <v>269775</v>
      </c>
      <c r="F100">
        <v>1246340</v>
      </c>
    </row>
    <row r="101" spans="1:6" x14ac:dyDescent="0.2">
      <c r="A101" s="62">
        <v>29646</v>
      </c>
      <c r="B101" s="63" t="s">
        <v>49</v>
      </c>
      <c r="C101">
        <v>125742</v>
      </c>
      <c r="D101">
        <v>168325</v>
      </c>
      <c r="E101">
        <v>117175</v>
      </c>
      <c r="F101">
        <v>411242</v>
      </c>
    </row>
    <row r="102" spans="1:6" x14ac:dyDescent="0.2">
      <c r="A102" s="62">
        <v>29646</v>
      </c>
      <c r="B102" s="63" t="s">
        <v>50</v>
      </c>
      <c r="C102">
        <v>68383</v>
      </c>
      <c r="D102">
        <v>67245</v>
      </c>
      <c r="E102">
        <v>73302</v>
      </c>
      <c r="F102">
        <v>208930</v>
      </c>
    </row>
    <row r="103" spans="1:6" x14ac:dyDescent="0.2">
      <c r="A103" s="62">
        <v>29646</v>
      </c>
      <c r="B103" s="63" t="s">
        <v>51</v>
      </c>
      <c r="C103">
        <v>50</v>
      </c>
      <c r="D103">
        <v>0</v>
      </c>
      <c r="E103">
        <v>125</v>
      </c>
      <c r="F103">
        <v>175</v>
      </c>
    </row>
    <row r="104" spans="1:6" x14ac:dyDescent="0.2">
      <c r="A104" s="62">
        <v>29646</v>
      </c>
      <c r="B104" s="63" t="s">
        <v>52</v>
      </c>
      <c r="C104">
        <v>507365</v>
      </c>
      <c r="D104">
        <v>938363</v>
      </c>
      <c r="E104">
        <v>586220</v>
      </c>
      <c r="F104">
        <v>2031948</v>
      </c>
    </row>
    <row r="105" spans="1:6" x14ac:dyDescent="0.2">
      <c r="A105" s="62">
        <v>29646</v>
      </c>
      <c r="B105" s="63" t="s">
        <v>53</v>
      </c>
      <c r="C105">
        <v>63305</v>
      </c>
      <c r="D105">
        <v>206227</v>
      </c>
      <c r="E105">
        <v>60157</v>
      </c>
      <c r="F105">
        <v>329689</v>
      </c>
    </row>
    <row r="106" spans="1:6" x14ac:dyDescent="0.2">
      <c r="A106" s="62">
        <v>29646</v>
      </c>
      <c r="B106" s="63" t="s">
        <v>54</v>
      </c>
      <c r="C106">
        <v>81183</v>
      </c>
      <c r="D106">
        <v>131227</v>
      </c>
      <c r="E106">
        <v>74859</v>
      </c>
      <c r="F106">
        <v>287269</v>
      </c>
    </row>
    <row r="107" spans="1:6" x14ac:dyDescent="0.2">
      <c r="A107" s="62">
        <v>29677</v>
      </c>
      <c r="B107" s="63" t="s">
        <v>48</v>
      </c>
      <c r="C107">
        <v>217287</v>
      </c>
      <c r="D107">
        <v>632593</v>
      </c>
      <c r="E107">
        <v>205268</v>
      </c>
      <c r="F107">
        <v>1055148</v>
      </c>
    </row>
    <row r="108" spans="1:6" x14ac:dyDescent="0.2">
      <c r="A108" s="62">
        <v>29677</v>
      </c>
      <c r="B108" s="63" t="s">
        <v>49</v>
      </c>
      <c r="C108">
        <v>112811</v>
      </c>
      <c r="D108">
        <v>153767</v>
      </c>
      <c r="E108">
        <v>105945</v>
      </c>
      <c r="F108">
        <v>372523</v>
      </c>
    </row>
    <row r="109" spans="1:6" x14ac:dyDescent="0.2">
      <c r="A109" s="62">
        <v>29677</v>
      </c>
      <c r="B109" s="63" t="s">
        <v>50</v>
      </c>
      <c r="C109">
        <v>50788</v>
      </c>
      <c r="D109">
        <v>61798</v>
      </c>
      <c r="E109">
        <v>56350</v>
      </c>
      <c r="F109">
        <v>168936</v>
      </c>
    </row>
    <row r="110" spans="1:6" x14ac:dyDescent="0.2">
      <c r="A110" s="62">
        <v>29677</v>
      </c>
      <c r="B110" s="63" t="s">
        <v>51</v>
      </c>
      <c r="C110">
        <v>28</v>
      </c>
      <c r="D110">
        <v>0</v>
      </c>
      <c r="E110">
        <v>159</v>
      </c>
      <c r="F110">
        <v>187</v>
      </c>
    </row>
    <row r="111" spans="1:6" x14ac:dyDescent="0.2">
      <c r="A111" s="62">
        <v>29677</v>
      </c>
      <c r="B111" s="63" t="s">
        <v>52</v>
      </c>
      <c r="C111">
        <v>355425</v>
      </c>
      <c r="D111">
        <v>845582</v>
      </c>
      <c r="E111">
        <v>443297</v>
      </c>
      <c r="F111">
        <v>1644304</v>
      </c>
    </row>
    <row r="112" spans="1:6" x14ac:dyDescent="0.2">
      <c r="A112" s="62">
        <v>29677</v>
      </c>
      <c r="B112" s="63" t="s">
        <v>53</v>
      </c>
      <c r="C112">
        <v>36185</v>
      </c>
      <c r="D112">
        <v>198780</v>
      </c>
      <c r="E112">
        <v>42224</v>
      </c>
      <c r="F112">
        <v>277189</v>
      </c>
    </row>
    <row r="113" spans="1:6" x14ac:dyDescent="0.2">
      <c r="A113" s="62">
        <v>29677</v>
      </c>
      <c r="B113" s="63" t="s">
        <v>54</v>
      </c>
      <c r="C113">
        <v>53814</v>
      </c>
      <c r="D113">
        <v>117661</v>
      </c>
      <c r="E113">
        <v>37182</v>
      </c>
      <c r="F113">
        <v>208657</v>
      </c>
    </row>
    <row r="114" spans="1:6" x14ac:dyDescent="0.2">
      <c r="A114" s="62">
        <v>29707</v>
      </c>
      <c r="B114" s="63" t="s">
        <v>48</v>
      </c>
      <c r="C114">
        <v>142942</v>
      </c>
      <c r="D114">
        <v>567605</v>
      </c>
      <c r="E114">
        <v>116222</v>
      </c>
      <c r="F114">
        <v>826769</v>
      </c>
    </row>
    <row r="115" spans="1:6" x14ac:dyDescent="0.2">
      <c r="A115" s="62">
        <v>29707</v>
      </c>
      <c r="B115" s="63" t="s">
        <v>49</v>
      </c>
      <c r="C115">
        <v>82233</v>
      </c>
      <c r="D115">
        <v>136349</v>
      </c>
      <c r="E115">
        <v>79664</v>
      </c>
      <c r="F115">
        <v>298246</v>
      </c>
    </row>
    <row r="116" spans="1:6" x14ac:dyDescent="0.2">
      <c r="A116" s="62">
        <v>29707</v>
      </c>
      <c r="B116" s="63" t="s">
        <v>50</v>
      </c>
      <c r="C116">
        <v>39202</v>
      </c>
      <c r="D116">
        <v>76453</v>
      </c>
      <c r="E116">
        <v>41556</v>
      </c>
      <c r="F116">
        <v>157211</v>
      </c>
    </row>
    <row r="117" spans="1:6" x14ac:dyDescent="0.2">
      <c r="A117" s="62">
        <v>29707</v>
      </c>
      <c r="B117" s="63" t="s">
        <v>51</v>
      </c>
      <c r="C117">
        <v>22</v>
      </c>
      <c r="D117">
        <v>0</v>
      </c>
      <c r="E117">
        <v>128</v>
      </c>
      <c r="F117">
        <v>150</v>
      </c>
    </row>
    <row r="118" spans="1:6" x14ac:dyDescent="0.2">
      <c r="A118" s="62">
        <v>29707</v>
      </c>
      <c r="B118" s="63" t="s">
        <v>52</v>
      </c>
      <c r="C118">
        <v>248911</v>
      </c>
      <c r="D118">
        <v>792436</v>
      </c>
      <c r="E118">
        <v>300254</v>
      </c>
      <c r="F118">
        <v>1341601</v>
      </c>
    </row>
    <row r="119" spans="1:6" x14ac:dyDescent="0.2">
      <c r="A119" s="62">
        <v>29707</v>
      </c>
      <c r="B119" s="63" t="s">
        <v>53</v>
      </c>
      <c r="C119">
        <v>27214</v>
      </c>
      <c r="D119">
        <v>188798</v>
      </c>
      <c r="E119">
        <v>33825</v>
      </c>
      <c r="F119">
        <v>249837</v>
      </c>
    </row>
    <row r="120" spans="1:6" x14ac:dyDescent="0.2">
      <c r="A120" s="62">
        <v>29707</v>
      </c>
      <c r="B120" s="63" t="s">
        <v>54</v>
      </c>
      <c r="C120">
        <v>33182</v>
      </c>
      <c r="D120">
        <v>98866</v>
      </c>
      <c r="E120">
        <v>30327</v>
      </c>
      <c r="F120">
        <v>162375</v>
      </c>
    </row>
    <row r="121" spans="1:6" x14ac:dyDescent="0.2">
      <c r="A121" s="62">
        <v>29738</v>
      </c>
      <c r="B121" s="63" t="s">
        <v>48</v>
      </c>
      <c r="C121">
        <v>118095</v>
      </c>
      <c r="D121">
        <v>580081</v>
      </c>
      <c r="E121">
        <v>100865</v>
      </c>
      <c r="F121">
        <v>799041</v>
      </c>
    </row>
    <row r="122" spans="1:6" x14ac:dyDescent="0.2">
      <c r="A122" s="62">
        <v>29738</v>
      </c>
      <c r="B122" s="63" t="s">
        <v>49</v>
      </c>
      <c r="C122">
        <v>61940</v>
      </c>
      <c r="D122">
        <v>139355</v>
      </c>
      <c r="E122">
        <v>61214</v>
      </c>
      <c r="F122">
        <v>262509</v>
      </c>
    </row>
    <row r="123" spans="1:6" x14ac:dyDescent="0.2">
      <c r="A123" s="62">
        <v>29738</v>
      </c>
      <c r="B123" s="63" t="s">
        <v>50</v>
      </c>
      <c r="C123">
        <v>20495</v>
      </c>
      <c r="D123">
        <v>51415</v>
      </c>
      <c r="E123">
        <v>19438</v>
      </c>
      <c r="F123">
        <v>91348</v>
      </c>
    </row>
    <row r="124" spans="1:6" x14ac:dyDescent="0.2">
      <c r="A124" s="62">
        <v>29738</v>
      </c>
      <c r="B124" s="63" t="s">
        <v>51</v>
      </c>
      <c r="C124">
        <v>20</v>
      </c>
      <c r="D124">
        <v>0</v>
      </c>
      <c r="E124">
        <v>111</v>
      </c>
      <c r="F124">
        <v>131</v>
      </c>
    </row>
    <row r="125" spans="1:6" x14ac:dyDescent="0.2">
      <c r="A125" s="62">
        <v>29738</v>
      </c>
      <c r="B125" s="63" t="s">
        <v>52</v>
      </c>
      <c r="C125">
        <v>106024</v>
      </c>
      <c r="D125">
        <v>721654</v>
      </c>
      <c r="E125">
        <v>154294</v>
      </c>
      <c r="F125">
        <v>981972</v>
      </c>
    </row>
    <row r="126" spans="1:6" x14ac:dyDescent="0.2">
      <c r="A126" s="62">
        <v>29738</v>
      </c>
      <c r="B126" s="63" t="s">
        <v>53</v>
      </c>
      <c r="C126">
        <v>15920</v>
      </c>
      <c r="D126">
        <v>170696</v>
      </c>
      <c r="E126">
        <v>22667</v>
      </c>
      <c r="F126">
        <v>209283</v>
      </c>
    </row>
    <row r="127" spans="1:6" x14ac:dyDescent="0.2">
      <c r="A127" s="62">
        <v>29738</v>
      </c>
      <c r="B127" s="63" t="s">
        <v>54</v>
      </c>
      <c r="C127">
        <v>22702</v>
      </c>
      <c r="D127">
        <v>87252</v>
      </c>
      <c r="E127">
        <v>14212</v>
      </c>
      <c r="F127">
        <v>124166</v>
      </c>
    </row>
    <row r="128" spans="1:6" x14ac:dyDescent="0.2">
      <c r="A128" s="62">
        <v>29768</v>
      </c>
      <c r="B128" s="63" t="s">
        <v>48</v>
      </c>
      <c r="C128">
        <v>90948</v>
      </c>
      <c r="D128">
        <v>618872</v>
      </c>
      <c r="E128">
        <v>80187</v>
      </c>
      <c r="F128">
        <v>790007</v>
      </c>
    </row>
    <row r="129" spans="1:6" x14ac:dyDescent="0.2">
      <c r="A129" s="62">
        <v>29768</v>
      </c>
      <c r="B129" s="63" t="s">
        <v>49</v>
      </c>
      <c r="C129">
        <v>44443</v>
      </c>
      <c r="D129">
        <v>92807</v>
      </c>
      <c r="E129">
        <v>46689</v>
      </c>
      <c r="F129">
        <v>183939</v>
      </c>
    </row>
    <row r="130" spans="1:6" x14ac:dyDescent="0.2">
      <c r="A130" s="62">
        <v>29768</v>
      </c>
      <c r="B130" s="63" t="s">
        <v>50</v>
      </c>
      <c r="C130">
        <v>14333</v>
      </c>
      <c r="D130">
        <v>58828</v>
      </c>
      <c r="E130">
        <v>13359</v>
      </c>
      <c r="F130">
        <v>86520</v>
      </c>
    </row>
    <row r="131" spans="1:6" x14ac:dyDescent="0.2">
      <c r="A131" s="62">
        <v>29768</v>
      </c>
      <c r="B131" s="63" t="s">
        <v>51</v>
      </c>
      <c r="C131">
        <v>17</v>
      </c>
      <c r="D131">
        <v>0</v>
      </c>
      <c r="E131">
        <v>110</v>
      </c>
      <c r="F131">
        <v>127</v>
      </c>
    </row>
    <row r="132" spans="1:6" x14ac:dyDescent="0.2">
      <c r="A132" s="62">
        <v>29768</v>
      </c>
      <c r="B132" s="63" t="s">
        <v>52</v>
      </c>
      <c r="C132">
        <v>99317</v>
      </c>
      <c r="D132">
        <v>645290</v>
      </c>
      <c r="E132">
        <v>128735</v>
      </c>
      <c r="F132">
        <v>873342</v>
      </c>
    </row>
    <row r="133" spans="1:6" x14ac:dyDescent="0.2">
      <c r="A133" s="62">
        <v>29768</v>
      </c>
      <c r="B133" s="63" t="s">
        <v>53</v>
      </c>
      <c r="C133">
        <v>12007</v>
      </c>
      <c r="D133">
        <v>144160</v>
      </c>
      <c r="E133">
        <v>17206</v>
      </c>
      <c r="F133">
        <v>173373</v>
      </c>
    </row>
    <row r="134" spans="1:6" x14ac:dyDescent="0.2">
      <c r="A134" s="62">
        <v>29768</v>
      </c>
      <c r="B134" s="63" t="s">
        <v>54</v>
      </c>
      <c r="C134">
        <v>11028</v>
      </c>
      <c r="D134">
        <v>82961</v>
      </c>
      <c r="E134">
        <v>10781</v>
      </c>
      <c r="F134">
        <v>104770</v>
      </c>
    </row>
    <row r="135" spans="1:6" x14ac:dyDescent="0.2">
      <c r="A135" s="62">
        <v>29799</v>
      </c>
      <c r="B135" s="63" t="s">
        <v>48</v>
      </c>
      <c r="C135">
        <v>79549</v>
      </c>
      <c r="D135">
        <v>600505</v>
      </c>
      <c r="E135">
        <v>67774</v>
      </c>
      <c r="F135">
        <v>747828</v>
      </c>
    </row>
    <row r="136" spans="1:6" x14ac:dyDescent="0.2">
      <c r="A136" s="62">
        <v>29799</v>
      </c>
      <c r="B136" s="63" t="s">
        <v>49</v>
      </c>
      <c r="C136">
        <v>36208</v>
      </c>
      <c r="D136">
        <v>74124</v>
      </c>
      <c r="E136">
        <v>37854</v>
      </c>
      <c r="F136">
        <v>148186</v>
      </c>
    </row>
    <row r="137" spans="1:6" x14ac:dyDescent="0.2">
      <c r="A137" s="62">
        <v>29799</v>
      </c>
      <c r="B137" s="63" t="s">
        <v>50</v>
      </c>
      <c r="C137">
        <v>12943</v>
      </c>
      <c r="D137">
        <v>66274</v>
      </c>
      <c r="E137">
        <v>15491</v>
      </c>
      <c r="F137">
        <v>94708</v>
      </c>
    </row>
    <row r="138" spans="1:6" x14ac:dyDescent="0.2">
      <c r="A138" s="62">
        <v>29799</v>
      </c>
      <c r="B138" s="63" t="s">
        <v>51</v>
      </c>
      <c r="C138">
        <v>17</v>
      </c>
      <c r="D138">
        <v>0</v>
      </c>
      <c r="E138">
        <v>123</v>
      </c>
      <c r="F138">
        <v>140</v>
      </c>
    </row>
    <row r="139" spans="1:6" x14ac:dyDescent="0.2">
      <c r="A139" s="62">
        <v>29799</v>
      </c>
      <c r="B139" s="63" t="s">
        <v>52</v>
      </c>
      <c r="C139">
        <v>91874</v>
      </c>
      <c r="D139">
        <v>606025</v>
      </c>
      <c r="E139">
        <v>131826</v>
      </c>
      <c r="F139">
        <v>829725</v>
      </c>
    </row>
    <row r="140" spans="1:6" x14ac:dyDescent="0.2">
      <c r="A140" s="62">
        <v>29799</v>
      </c>
      <c r="B140" s="63" t="s">
        <v>53</v>
      </c>
      <c r="C140">
        <v>13883</v>
      </c>
      <c r="D140">
        <v>140089</v>
      </c>
      <c r="E140">
        <v>17962</v>
      </c>
      <c r="F140">
        <v>171934</v>
      </c>
    </row>
    <row r="141" spans="1:6" x14ac:dyDescent="0.2">
      <c r="A141" s="62">
        <v>29799</v>
      </c>
      <c r="B141" s="63" t="s">
        <v>54</v>
      </c>
      <c r="C141">
        <v>16281</v>
      </c>
      <c r="D141">
        <v>95066</v>
      </c>
      <c r="E141">
        <v>11504</v>
      </c>
      <c r="F141">
        <v>122851</v>
      </c>
    </row>
    <row r="142" spans="1:6" x14ac:dyDescent="0.2">
      <c r="A142" s="62">
        <v>29830</v>
      </c>
      <c r="B142" s="63" t="s">
        <v>48</v>
      </c>
      <c r="C142">
        <v>105904</v>
      </c>
      <c r="D142">
        <v>616825</v>
      </c>
      <c r="E142">
        <v>104623</v>
      </c>
      <c r="F142">
        <v>827352</v>
      </c>
    </row>
    <row r="143" spans="1:6" x14ac:dyDescent="0.2">
      <c r="A143" s="62">
        <v>29830</v>
      </c>
      <c r="B143" s="63" t="s">
        <v>49</v>
      </c>
      <c r="C143">
        <v>59278</v>
      </c>
      <c r="D143">
        <v>94589</v>
      </c>
      <c r="E143">
        <v>83407</v>
      </c>
      <c r="F143">
        <v>237274</v>
      </c>
    </row>
    <row r="144" spans="1:6" x14ac:dyDescent="0.2">
      <c r="A144" s="62">
        <v>29830</v>
      </c>
      <c r="B144" s="63" t="s">
        <v>50</v>
      </c>
      <c r="C144">
        <v>13725</v>
      </c>
      <c r="D144">
        <v>68807</v>
      </c>
      <c r="E144">
        <v>12692</v>
      </c>
      <c r="F144">
        <v>95224</v>
      </c>
    </row>
    <row r="145" spans="1:6" x14ac:dyDescent="0.2">
      <c r="A145" s="62">
        <v>29830</v>
      </c>
      <c r="B145" s="63" t="s">
        <v>51</v>
      </c>
      <c r="C145">
        <v>15</v>
      </c>
      <c r="D145">
        <v>0</v>
      </c>
      <c r="E145">
        <v>120</v>
      </c>
      <c r="F145">
        <v>135</v>
      </c>
    </row>
    <row r="146" spans="1:6" x14ac:dyDescent="0.2">
      <c r="A146" s="62">
        <v>29830</v>
      </c>
      <c r="B146" s="63" t="s">
        <v>52</v>
      </c>
      <c r="C146">
        <v>133803</v>
      </c>
      <c r="D146">
        <v>656408</v>
      </c>
      <c r="E146">
        <v>179486</v>
      </c>
      <c r="F146">
        <v>969697</v>
      </c>
    </row>
    <row r="147" spans="1:6" x14ac:dyDescent="0.2">
      <c r="A147" s="62">
        <v>29830</v>
      </c>
      <c r="B147" s="63" t="s">
        <v>53</v>
      </c>
      <c r="C147">
        <v>20457</v>
      </c>
      <c r="D147">
        <v>175936</v>
      </c>
      <c r="E147">
        <v>23113</v>
      </c>
      <c r="F147">
        <v>219506</v>
      </c>
    </row>
    <row r="148" spans="1:6" x14ac:dyDescent="0.2">
      <c r="A148" s="62">
        <v>29830</v>
      </c>
      <c r="B148" s="63" t="s">
        <v>54</v>
      </c>
      <c r="C148">
        <v>32210</v>
      </c>
      <c r="D148">
        <v>72345</v>
      </c>
      <c r="E148">
        <v>18863</v>
      </c>
      <c r="F148">
        <v>123418</v>
      </c>
    </row>
    <row r="149" spans="1:6" x14ac:dyDescent="0.2">
      <c r="A149" s="62">
        <v>29860</v>
      </c>
      <c r="B149" s="63" t="s">
        <v>48</v>
      </c>
      <c r="C149">
        <v>198432</v>
      </c>
      <c r="D149">
        <v>682879</v>
      </c>
      <c r="E149">
        <v>179819</v>
      </c>
      <c r="F149">
        <v>1061130</v>
      </c>
    </row>
    <row r="150" spans="1:6" x14ac:dyDescent="0.2">
      <c r="A150" s="62">
        <v>29860</v>
      </c>
      <c r="B150" s="63" t="s">
        <v>49</v>
      </c>
      <c r="C150">
        <v>67720</v>
      </c>
      <c r="D150">
        <v>224343</v>
      </c>
      <c r="E150">
        <v>72427</v>
      </c>
      <c r="F150">
        <v>364490</v>
      </c>
    </row>
    <row r="151" spans="1:6" x14ac:dyDescent="0.2">
      <c r="A151" s="62">
        <v>29860</v>
      </c>
      <c r="B151" s="63" t="s">
        <v>50</v>
      </c>
      <c r="C151">
        <v>30658</v>
      </c>
      <c r="D151">
        <v>88438</v>
      </c>
      <c r="E151">
        <v>34271</v>
      </c>
      <c r="F151">
        <v>153367</v>
      </c>
    </row>
    <row r="152" spans="1:6" x14ac:dyDescent="0.2">
      <c r="A152" s="62">
        <v>29860</v>
      </c>
      <c r="B152" s="63" t="s">
        <v>51</v>
      </c>
      <c r="C152">
        <v>47</v>
      </c>
      <c r="D152">
        <v>0</v>
      </c>
      <c r="E152">
        <v>145</v>
      </c>
      <c r="F152">
        <v>192</v>
      </c>
    </row>
    <row r="153" spans="1:6" x14ac:dyDescent="0.2">
      <c r="A153" s="62">
        <v>29860</v>
      </c>
      <c r="B153" s="63" t="s">
        <v>52</v>
      </c>
      <c r="C153">
        <v>278913</v>
      </c>
      <c r="D153">
        <v>781893</v>
      </c>
      <c r="E153">
        <v>322708</v>
      </c>
      <c r="F153">
        <v>1383514</v>
      </c>
    </row>
    <row r="154" spans="1:6" x14ac:dyDescent="0.2">
      <c r="A154" s="62">
        <v>29860</v>
      </c>
      <c r="B154" s="63" t="s">
        <v>53</v>
      </c>
      <c r="C154">
        <v>51109</v>
      </c>
      <c r="D154">
        <v>179198</v>
      </c>
      <c r="E154">
        <v>41698</v>
      </c>
      <c r="F154">
        <v>272005</v>
      </c>
    </row>
    <row r="155" spans="1:6" x14ac:dyDescent="0.2">
      <c r="A155" s="62">
        <v>29860</v>
      </c>
      <c r="B155" s="63" t="s">
        <v>54</v>
      </c>
      <c r="C155">
        <v>66352</v>
      </c>
      <c r="D155">
        <v>127084</v>
      </c>
      <c r="E155">
        <v>45978</v>
      </c>
      <c r="F155">
        <v>239414</v>
      </c>
    </row>
    <row r="156" spans="1:6" x14ac:dyDescent="0.2">
      <c r="A156" s="62">
        <v>29891</v>
      </c>
      <c r="B156" s="63" t="s">
        <v>48</v>
      </c>
      <c r="C156">
        <v>262916</v>
      </c>
      <c r="D156">
        <v>753813</v>
      </c>
      <c r="E156">
        <v>227415</v>
      </c>
      <c r="F156">
        <v>1244144</v>
      </c>
    </row>
    <row r="157" spans="1:6" x14ac:dyDescent="0.2">
      <c r="A157" s="62">
        <v>29891</v>
      </c>
      <c r="B157" s="63" t="s">
        <v>49</v>
      </c>
      <c r="C157">
        <v>115518</v>
      </c>
      <c r="D157">
        <v>185461</v>
      </c>
      <c r="E157">
        <v>119947</v>
      </c>
      <c r="F157">
        <v>420926</v>
      </c>
    </row>
    <row r="158" spans="1:6" x14ac:dyDescent="0.2">
      <c r="A158" s="62">
        <v>29891</v>
      </c>
      <c r="B158" s="63" t="s">
        <v>50</v>
      </c>
      <c r="C158">
        <v>48557</v>
      </c>
      <c r="D158">
        <v>94149</v>
      </c>
      <c r="E158">
        <v>54022</v>
      </c>
      <c r="F158">
        <v>196728</v>
      </c>
    </row>
    <row r="159" spans="1:6" x14ac:dyDescent="0.2">
      <c r="A159" s="62">
        <v>29891</v>
      </c>
      <c r="B159" s="63" t="s">
        <v>51</v>
      </c>
      <c r="C159">
        <v>23</v>
      </c>
      <c r="D159">
        <v>0</v>
      </c>
      <c r="E159">
        <v>136</v>
      </c>
      <c r="F159">
        <v>159</v>
      </c>
    </row>
    <row r="160" spans="1:6" x14ac:dyDescent="0.2">
      <c r="A160" s="62">
        <v>29891</v>
      </c>
      <c r="B160" s="63" t="s">
        <v>52</v>
      </c>
      <c r="C160">
        <v>351478</v>
      </c>
      <c r="D160">
        <v>855476</v>
      </c>
      <c r="E160">
        <v>437259</v>
      </c>
      <c r="F160">
        <v>1644213</v>
      </c>
    </row>
    <row r="161" spans="1:6" x14ac:dyDescent="0.2">
      <c r="A161" s="62">
        <v>29891</v>
      </c>
      <c r="B161" s="63" t="s">
        <v>53</v>
      </c>
      <c r="C161">
        <v>92821</v>
      </c>
      <c r="D161">
        <v>163363</v>
      </c>
      <c r="E161">
        <v>44471</v>
      </c>
      <c r="F161">
        <v>300655</v>
      </c>
    </row>
    <row r="162" spans="1:6" x14ac:dyDescent="0.2">
      <c r="A162" s="62">
        <v>29891</v>
      </c>
      <c r="B162" s="63" t="s">
        <v>54</v>
      </c>
      <c r="C162">
        <v>75369</v>
      </c>
      <c r="D162">
        <v>115161</v>
      </c>
      <c r="E162">
        <v>58593</v>
      </c>
      <c r="F162">
        <v>249123</v>
      </c>
    </row>
    <row r="163" spans="1:6" x14ac:dyDescent="0.2">
      <c r="A163" s="62">
        <v>29921</v>
      </c>
      <c r="B163" s="63" t="s">
        <v>48</v>
      </c>
      <c r="C163">
        <v>372705</v>
      </c>
      <c r="D163">
        <v>736229</v>
      </c>
      <c r="E163">
        <v>439694</v>
      </c>
      <c r="F163">
        <v>1548628</v>
      </c>
    </row>
    <row r="164" spans="1:6" x14ac:dyDescent="0.2">
      <c r="A164" s="62">
        <v>29921</v>
      </c>
      <c r="B164" s="63" t="s">
        <v>49</v>
      </c>
      <c r="C164">
        <v>159613</v>
      </c>
      <c r="D164">
        <v>193489</v>
      </c>
      <c r="E164">
        <v>151626</v>
      </c>
      <c r="F164">
        <v>504728</v>
      </c>
    </row>
    <row r="165" spans="1:6" x14ac:dyDescent="0.2">
      <c r="A165" s="62">
        <v>29921</v>
      </c>
      <c r="B165" s="63" t="s">
        <v>50</v>
      </c>
      <c r="C165">
        <v>77914</v>
      </c>
      <c r="D165">
        <v>95808</v>
      </c>
      <c r="E165">
        <v>79961</v>
      </c>
      <c r="F165">
        <v>253683</v>
      </c>
    </row>
    <row r="166" spans="1:6" x14ac:dyDescent="0.2">
      <c r="A166" s="62">
        <v>29921</v>
      </c>
      <c r="B166" s="63" t="s">
        <v>51</v>
      </c>
      <c r="C166">
        <v>26</v>
      </c>
      <c r="D166">
        <v>0</v>
      </c>
      <c r="E166">
        <v>161</v>
      </c>
      <c r="F166">
        <v>187</v>
      </c>
    </row>
    <row r="167" spans="1:6" x14ac:dyDescent="0.2">
      <c r="A167" s="62">
        <v>29921</v>
      </c>
      <c r="B167" s="63" t="s">
        <v>52</v>
      </c>
      <c r="C167">
        <v>530303</v>
      </c>
      <c r="D167">
        <v>922564</v>
      </c>
      <c r="E167">
        <v>626468</v>
      </c>
      <c r="F167">
        <v>2079335</v>
      </c>
    </row>
    <row r="168" spans="1:6" x14ac:dyDescent="0.2">
      <c r="A168" s="62">
        <v>29921</v>
      </c>
      <c r="B168" s="63" t="s">
        <v>53</v>
      </c>
      <c r="C168">
        <v>93598</v>
      </c>
      <c r="D168">
        <v>177322</v>
      </c>
      <c r="E168">
        <v>69066</v>
      </c>
      <c r="F168">
        <v>339986</v>
      </c>
    </row>
    <row r="169" spans="1:6" x14ac:dyDescent="0.2">
      <c r="A169" s="62">
        <v>29921</v>
      </c>
      <c r="B169" s="63" t="s">
        <v>54</v>
      </c>
      <c r="C169">
        <v>130977</v>
      </c>
      <c r="D169">
        <v>123754</v>
      </c>
      <c r="E169">
        <v>98944</v>
      </c>
      <c r="F169">
        <v>353675</v>
      </c>
    </row>
    <row r="170" spans="1:6" x14ac:dyDescent="0.2">
      <c r="A170" s="62">
        <v>29952</v>
      </c>
      <c r="B170" s="63" t="s">
        <v>48</v>
      </c>
      <c r="C170">
        <v>663573</v>
      </c>
      <c r="D170">
        <v>788934</v>
      </c>
      <c r="E170">
        <v>397228</v>
      </c>
      <c r="F170">
        <v>1849735</v>
      </c>
    </row>
    <row r="171" spans="1:6" x14ac:dyDescent="0.2">
      <c r="A171" s="62">
        <v>29952</v>
      </c>
      <c r="B171" s="63" t="s">
        <v>49</v>
      </c>
      <c r="C171">
        <v>215647</v>
      </c>
      <c r="D171">
        <v>180786</v>
      </c>
      <c r="E171">
        <v>195526</v>
      </c>
      <c r="F171">
        <v>591959</v>
      </c>
    </row>
    <row r="172" spans="1:6" x14ac:dyDescent="0.2">
      <c r="A172" s="62">
        <v>29952</v>
      </c>
      <c r="B172" s="63" t="s">
        <v>50</v>
      </c>
      <c r="C172">
        <v>131177</v>
      </c>
      <c r="D172">
        <v>78115</v>
      </c>
      <c r="E172">
        <v>113187</v>
      </c>
      <c r="F172">
        <v>322479</v>
      </c>
    </row>
    <row r="173" spans="1:6" x14ac:dyDescent="0.2">
      <c r="A173" s="62">
        <v>29952</v>
      </c>
      <c r="B173" s="63" t="s">
        <v>51</v>
      </c>
      <c r="C173">
        <v>30</v>
      </c>
      <c r="D173">
        <v>0</v>
      </c>
      <c r="E173">
        <v>168</v>
      </c>
      <c r="F173">
        <v>198</v>
      </c>
    </row>
    <row r="174" spans="1:6" x14ac:dyDescent="0.2">
      <c r="A174" s="62">
        <v>29952</v>
      </c>
      <c r="B174" s="63" t="s">
        <v>52</v>
      </c>
      <c r="C174">
        <v>922548</v>
      </c>
      <c r="D174">
        <v>1000895</v>
      </c>
      <c r="E174">
        <v>680953</v>
      </c>
      <c r="F174">
        <v>2604396</v>
      </c>
    </row>
    <row r="175" spans="1:6" x14ac:dyDescent="0.2">
      <c r="A175" s="62">
        <v>29952</v>
      </c>
      <c r="B175" s="63" t="s">
        <v>53</v>
      </c>
      <c r="C175">
        <v>129093</v>
      </c>
      <c r="D175">
        <v>173937</v>
      </c>
      <c r="E175">
        <v>93648</v>
      </c>
      <c r="F175">
        <v>396678</v>
      </c>
    </row>
    <row r="176" spans="1:6" x14ac:dyDescent="0.2">
      <c r="A176" s="62">
        <v>29952</v>
      </c>
      <c r="B176" s="63" t="s">
        <v>54</v>
      </c>
      <c r="C176">
        <v>160549</v>
      </c>
      <c r="D176">
        <v>147054</v>
      </c>
      <c r="E176">
        <v>123580</v>
      </c>
      <c r="F176">
        <v>431183</v>
      </c>
    </row>
    <row r="177" spans="1:6" x14ac:dyDescent="0.2">
      <c r="A177" s="62">
        <v>29983</v>
      </c>
      <c r="B177" s="63" t="s">
        <v>48</v>
      </c>
      <c r="C177">
        <v>504239</v>
      </c>
      <c r="D177">
        <v>794542</v>
      </c>
      <c r="E177">
        <v>402273</v>
      </c>
      <c r="F177">
        <v>1701054</v>
      </c>
    </row>
    <row r="178" spans="1:6" x14ac:dyDescent="0.2">
      <c r="A178" s="62">
        <v>29983</v>
      </c>
      <c r="B178" s="63" t="s">
        <v>49</v>
      </c>
      <c r="C178">
        <v>188201</v>
      </c>
      <c r="D178">
        <v>161212</v>
      </c>
      <c r="E178">
        <v>156332</v>
      </c>
      <c r="F178">
        <v>505745</v>
      </c>
    </row>
    <row r="179" spans="1:6" x14ac:dyDescent="0.2">
      <c r="A179" s="62">
        <v>29983</v>
      </c>
      <c r="B179" s="63" t="s">
        <v>50</v>
      </c>
      <c r="C179">
        <v>123748</v>
      </c>
      <c r="D179">
        <v>74374</v>
      </c>
      <c r="E179">
        <v>118096</v>
      </c>
      <c r="F179">
        <v>316218</v>
      </c>
    </row>
    <row r="180" spans="1:6" x14ac:dyDescent="0.2">
      <c r="A180" s="62">
        <v>29983</v>
      </c>
      <c r="B180" s="63" t="s">
        <v>51</v>
      </c>
      <c r="C180">
        <v>27</v>
      </c>
      <c r="D180">
        <v>0</v>
      </c>
      <c r="E180">
        <v>134</v>
      </c>
      <c r="F180">
        <v>161</v>
      </c>
    </row>
    <row r="181" spans="1:6" x14ac:dyDescent="0.2">
      <c r="A181" s="62">
        <v>29983</v>
      </c>
      <c r="B181" s="63" t="s">
        <v>52</v>
      </c>
      <c r="C181">
        <v>914347</v>
      </c>
      <c r="D181">
        <v>949030</v>
      </c>
      <c r="E181">
        <v>660031</v>
      </c>
      <c r="F181">
        <v>2523408</v>
      </c>
    </row>
    <row r="182" spans="1:6" x14ac:dyDescent="0.2">
      <c r="A182" s="62">
        <v>29983</v>
      </c>
      <c r="B182" s="63" t="s">
        <v>53</v>
      </c>
      <c r="C182">
        <v>71215</v>
      </c>
      <c r="D182">
        <v>174805</v>
      </c>
      <c r="E182">
        <v>98205</v>
      </c>
      <c r="F182">
        <v>344225</v>
      </c>
    </row>
    <row r="183" spans="1:6" x14ac:dyDescent="0.2">
      <c r="A183" s="62">
        <v>29983</v>
      </c>
      <c r="B183" s="63" t="s">
        <v>54</v>
      </c>
      <c r="C183">
        <v>133210</v>
      </c>
      <c r="D183">
        <v>116130</v>
      </c>
      <c r="E183">
        <v>99855</v>
      </c>
      <c r="F183">
        <v>349195</v>
      </c>
    </row>
    <row r="184" spans="1:6" x14ac:dyDescent="0.2">
      <c r="A184" s="62">
        <v>30011</v>
      </c>
      <c r="B184" s="63" t="s">
        <v>48</v>
      </c>
      <c r="C184">
        <v>448315</v>
      </c>
      <c r="D184">
        <v>746912</v>
      </c>
      <c r="E184">
        <v>356421</v>
      </c>
      <c r="F184">
        <v>1551648</v>
      </c>
    </row>
    <row r="185" spans="1:6" x14ac:dyDescent="0.2">
      <c r="A185" s="62">
        <v>30011</v>
      </c>
      <c r="B185" s="63" t="s">
        <v>49</v>
      </c>
      <c r="C185">
        <v>163500</v>
      </c>
      <c r="D185">
        <v>179954</v>
      </c>
      <c r="E185">
        <v>141683</v>
      </c>
      <c r="F185">
        <v>485137</v>
      </c>
    </row>
    <row r="186" spans="1:6" x14ac:dyDescent="0.2">
      <c r="A186" s="62">
        <v>30011</v>
      </c>
      <c r="B186" s="63" t="s">
        <v>50</v>
      </c>
      <c r="C186">
        <v>89686</v>
      </c>
      <c r="D186">
        <v>79748</v>
      </c>
      <c r="E186">
        <v>94869</v>
      </c>
      <c r="F186">
        <v>264303</v>
      </c>
    </row>
    <row r="187" spans="1:6" x14ac:dyDescent="0.2">
      <c r="A187" s="62">
        <v>30011</v>
      </c>
      <c r="B187" s="63" t="s">
        <v>51</v>
      </c>
      <c r="C187">
        <v>29</v>
      </c>
      <c r="D187">
        <v>0</v>
      </c>
      <c r="E187">
        <v>137</v>
      </c>
      <c r="F187">
        <v>166</v>
      </c>
    </row>
    <row r="188" spans="1:6" x14ac:dyDescent="0.2">
      <c r="A188" s="62">
        <v>30011</v>
      </c>
      <c r="B188" s="63" t="s">
        <v>52</v>
      </c>
      <c r="C188">
        <v>732247</v>
      </c>
      <c r="D188">
        <v>955674</v>
      </c>
      <c r="E188">
        <v>558976</v>
      </c>
      <c r="F188">
        <v>2246897</v>
      </c>
    </row>
    <row r="189" spans="1:6" x14ac:dyDescent="0.2">
      <c r="A189" s="62">
        <v>30011</v>
      </c>
      <c r="B189" s="63" t="s">
        <v>53</v>
      </c>
      <c r="C189">
        <v>41966</v>
      </c>
      <c r="D189">
        <v>186112</v>
      </c>
      <c r="E189">
        <v>86899</v>
      </c>
      <c r="F189">
        <v>314977</v>
      </c>
    </row>
    <row r="190" spans="1:6" x14ac:dyDescent="0.2">
      <c r="A190" s="62">
        <v>30011</v>
      </c>
      <c r="B190" s="63" t="s">
        <v>54</v>
      </c>
      <c r="C190">
        <v>113935</v>
      </c>
      <c r="D190">
        <v>89973</v>
      </c>
      <c r="E190">
        <v>93357</v>
      </c>
      <c r="F190">
        <v>297265</v>
      </c>
    </row>
    <row r="191" spans="1:6" x14ac:dyDescent="0.2">
      <c r="A191" s="62">
        <v>30042</v>
      </c>
      <c r="B191" s="63" t="s">
        <v>48</v>
      </c>
      <c r="C191">
        <v>370408</v>
      </c>
      <c r="D191">
        <v>574251</v>
      </c>
      <c r="E191">
        <v>301237</v>
      </c>
      <c r="F191">
        <v>1245896</v>
      </c>
    </row>
    <row r="192" spans="1:6" x14ac:dyDescent="0.2">
      <c r="A192" s="62">
        <v>30042</v>
      </c>
      <c r="B192" s="63" t="s">
        <v>49</v>
      </c>
      <c r="C192">
        <v>133853</v>
      </c>
      <c r="D192">
        <v>145316</v>
      </c>
      <c r="E192">
        <v>118988</v>
      </c>
      <c r="F192">
        <v>398157</v>
      </c>
    </row>
    <row r="193" spans="1:6" x14ac:dyDescent="0.2">
      <c r="A193" s="62">
        <v>30042</v>
      </c>
      <c r="B193" s="63" t="s">
        <v>50</v>
      </c>
      <c r="C193">
        <v>71099</v>
      </c>
      <c r="D193">
        <v>71172</v>
      </c>
      <c r="E193">
        <v>76823</v>
      </c>
      <c r="F193">
        <v>219094</v>
      </c>
    </row>
    <row r="194" spans="1:6" x14ac:dyDescent="0.2">
      <c r="A194" s="62">
        <v>30042</v>
      </c>
      <c r="B194" s="63" t="s">
        <v>51</v>
      </c>
      <c r="C194">
        <v>28</v>
      </c>
      <c r="D194">
        <v>0</v>
      </c>
      <c r="E194">
        <v>153</v>
      </c>
      <c r="F194">
        <v>181</v>
      </c>
    </row>
    <row r="195" spans="1:6" x14ac:dyDescent="0.2">
      <c r="A195" s="62">
        <v>30042</v>
      </c>
      <c r="B195" s="63" t="s">
        <v>52</v>
      </c>
      <c r="C195">
        <v>571733</v>
      </c>
      <c r="D195">
        <v>777674</v>
      </c>
      <c r="E195">
        <v>435836</v>
      </c>
      <c r="F195">
        <v>1785243</v>
      </c>
    </row>
    <row r="196" spans="1:6" x14ac:dyDescent="0.2">
      <c r="A196" s="62">
        <v>30042</v>
      </c>
      <c r="B196" s="63" t="s">
        <v>53</v>
      </c>
      <c r="C196">
        <v>25840</v>
      </c>
      <c r="D196">
        <v>163120</v>
      </c>
      <c r="E196">
        <v>82310</v>
      </c>
      <c r="F196">
        <v>271270</v>
      </c>
    </row>
    <row r="197" spans="1:6" x14ac:dyDescent="0.2">
      <c r="A197" s="62">
        <v>30042</v>
      </c>
      <c r="B197" s="63" t="s">
        <v>54</v>
      </c>
      <c r="C197">
        <v>74676</v>
      </c>
      <c r="D197">
        <v>106114</v>
      </c>
      <c r="E197">
        <v>64462</v>
      </c>
      <c r="F197">
        <v>245252</v>
      </c>
    </row>
    <row r="198" spans="1:6" x14ac:dyDescent="0.2">
      <c r="A198" s="62">
        <v>30072</v>
      </c>
      <c r="B198" s="63" t="s">
        <v>48</v>
      </c>
      <c r="C198">
        <v>210061</v>
      </c>
      <c r="D198">
        <v>580043</v>
      </c>
      <c r="E198">
        <v>182924</v>
      </c>
      <c r="F198">
        <v>973028</v>
      </c>
    </row>
    <row r="199" spans="1:6" x14ac:dyDescent="0.2">
      <c r="A199" s="62">
        <v>30072</v>
      </c>
      <c r="B199" s="63" t="s">
        <v>49</v>
      </c>
      <c r="C199">
        <v>85131</v>
      </c>
      <c r="D199">
        <v>137710</v>
      </c>
      <c r="E199">
        <v>74653</v>
      </c>
      <c r="F199">
        <v>297494</v>
      </c>
    </row>
    <row r="200" spans="1:6" x14ac:dyDescent="0.2">
      <c r="A200" s="62">
        <v>30072</v>
      </c>
      <c r="B200" s="63" t="s">
        <v>50</v>
      </c>
      <c r="C200">
        <v>31123</v>
      </c>
      <c r="D200">
        <v>59156</v>
      </c>
      <c r="E200">
        <v>34717</v>
      </c>
      <c r="F200">
        <v>124996</v>
      </c>
    </row>
    <row r="201" spans="1:6" x14ac:dyDescent="0.2">
      <c r="A201" s="62">
        <v>30072</v>
      </c>
      <c r="B201" s="63" t="s">
        <v>51</v>
      </c>
      <c r="C201">
        <v>23</v>
      </c>
      <c r="D201">
        <v>0</v>
      </c>
      <c r="E201">
        <v>143</v>
      </c>
      <c r="F201">
        <v>166</v>
      </c>
    </row>
    <row r="202" spans="1:6" x14ac:dyDescent="0.2">
      <c r="A202" s="62">
        <v>30072</v>
      </c>
      <c r="B202" s="63" t="s">
        <v>52</v>
      </c>
      <c r="C202">
        <v>266346</v>
      </c>
      <c r="D202">
        <v>682482</v>
      </c>
      <c r="E202">
        <v>191320</v>
      </c>
      <c r="F202">
        <v>1140148</v>
      </c>
    </row>
    <row r="203" spans="1:6" x14ac:dyDescent="0.2">
      <c r="A203" s="62">
        <v>30072</v>
      </c>
      <c r="B203" s="63" t="s">
        <v>53</v>
      </c>
      <c r="C203">
        <v>37694</v>
      </c>
      <c r="D203">
        <v>97977</v>
      </c>
      <c r="E203">
        <v>37804</v>
      </c>
      <c r="F203">
        <v>173475</v>
      </c>
    </row>
    <row r="204" spans="1:6" x14ac:dyDescent="0.2">
      <c r="A204" s="62">
        <v>30072</v>
      </c>
      <c r="B204" s="63" t="s">
        <v>54</v>
      </c>
      <c r="C204">
        <v>35879</v>
      </c>
      <c r="D204">
        <v>79150</v>
      </c>
      <c r="E204">
        <v>31030</v>
      </c>
      <c r="F204">
        <v>146059</v>
      </c>
    </row>
    <row r="205" spans="1:6" x14ac:dyDescent="0.2">
      <c r="A205" s="62">
        <v>30103</v>
      </c>
      <c r="B205" s="63" t="s">
        <v>48</v>
      </c>
      <c r="C205">
        <v>132559</v>
      </c>
      <c r="D205">
        <v>608693</v>
      </c>
      <c r="E205">
        <v>102214</v>
      </c>
      <c r="F205">
        <v>843466</v>
      </c>
    </row>
    <row r="206" spans="1:6" x14ac:dyDescent="0.2">
      <c r="A206" s="62">
        <v>30103</v>
      </c>
      <c r="B206" s="63" t="s">
        <v>49</v>
      </c>
      <c r="C206">
        <v>54075</v>
      </c>
      <c r="D206">
        <v>116083</v>
      </c>
      <c r="E206">
        <v>48627</v>
      </c>
      <c r="F206">
        <v>218785</v>
      </c>
    </row>
    <row r="207" spans="1:6" x14ac:dyDescent="0.2">
      <c r="A207" s="62">
        <v>30103</v>
      </c>
      <c r="B207" s="63" t="s">
        <v>50</v>
      </c>
      <c r="C207">
        <v>20442</v>
      </c>
      <c r="D207">
        <v>38384</v>
      </c>
      <c r="E207">
        <v>20205</v>
      </c>
      <c r="F207">
        <v>79031</v>
      </c>
    </row>
    <row r="208" spans="1:6" x14ac:dyDescent="0.2">
      <c r="A208" s="62">
        <v>30103</v>
      </c>
      <c r="B208" s="63" t="s">
        <v>51</v>
      </c>
      <c r="C208">
        <v>17</v>
      </c>
      <c r="D208">
        <v>0</v>
      </c>
      <c r="E208">
        <v>97</v>
      </c>
      <c r="F208">
        <v>114</v>
      </c>
    </row>
    <row r="209" spans="1:6" x14ac:dyDescent="0.2">
      <c r="A209" s="62">
        <v>30103</v>
      </c>
      <c r="B209" s="63" t="s">
        <v>52</v>
      </c>
      <c r="C209">
        <v>159767</v>
      </c>
      <c r="D209">
        <v>605750</v>
      </c>
      <c r="E209">
        <v>120764</v>
      </c>
      <c r="F209">
        <v>886281</v>
      </c>
    </row>
    <row r="210" spans="1:6" x14ac:dyDescent="0.2">
      <c r="A210" s="62">
        <v>30103</v>
      </c>
      <c r="B210" s="63" t="s">
        <v>53</v>
      </c>
      <c r="C210">
        <v>14811</v>
      </c>
      <c r="D210">
        <v>127757</v>
      </c>
      <c r="E210">
        <v>21847</v>
      </c>
      <c r="F210">
        <v>164415</v>
      </c>
    </row>
    <row r="211" spans="1:6" x14ac:dyDescent="0.2">
      <c r="A211" s="62">
        <v>30103</v>
      </c>
      <c r="B211" s="63" t="s">
        <v>54</v>
      </c>
      <c r="C211">
        <v>20278</v>
      </c>
      <c r="D211">
        <v>86677</v>
      </c>
      <c r="E211">
        <v>15089</v>
      </c>
      <c r="F211">
        <v>122044</v>
      </c>
    </row>
    <row r="212" spans="1:6" x14ac:dyDescent="0.2">
      <c r="A212" s="62">
        <v>30133</v>
      </c>
      <c r="B212" s="63" t="s">
        <v>48</v>
      </c>
      <c r="C212">
        <v>88422</v>
      </c>
      <c r="D212">
        <v>591864</v>
      </c>
      <c r="E212">
        <v>73910</v>
      </c>
      <c r="F212">
        <v>754196</v>
      </c>
    </row>
    <row r="213" spans="1:6" x14ac:dyDescent="0.2">
      <c r="A213" s="62">
        <v>30133</v>
      </c>
      <c r="B213" s="63" t="s">
        <v>49</v>
      </c>
      <c r="C213">
        <v>40769</v>
      </c>
      <c r="D213">
        <v>108492</v>
      </c>
      <c r="E213">
        <v>40860</v>
      </c>
      <c r="F213">
        <v>190121</v>
      </c>
    </row>
    <row r="214" spans="1:6" x14ac:dyDescent="0.2">
      <c r="A214" s="62">
        <v>30133</v>
      </c>
      <c r="B214" s="63" t="s">
        <v>50</v>
      </c>
      <c r="C214">
        <v>15696</v>
      </c>
      <c r="D214">
        <v>32316</v>
      </c>
      <c r="E214">
        <v>14522</v>
      </c>
      <c r="F214">
        <v>62534</v>
      </c>
    </row>
    <row r="215" spans="1:6" x14ac:dyDescent="0.2">
      <c r="A215" s="62">
        <v>30133</v>
      </c>
      <c r="B215" s="63" t="s">
        <v>51</v>
      </c>
      <c r="C215">
        <v>18</v>
      </c>
      <c r="D215">
        <v>0</v>
      </c>
      <c r="E215">
        <v>112</v>
      </c>
      <c r="F215">
        <v>130</v>
      </c>
    </row>
    <row r="216" spans="1:6" x14ac:dyDescent="0.2">
      <c r="A216" s="62">
        <v>30133</v>
      </c>
      <c r="B216" s="63" t="s">
        <v>52</v>
      </c>
      <c r="C216">
        <v>122307</v>
      </c>
      <c r="D216">
        <v>520628</v>
      </c>
      <c r="E216">
        <v>93616</v>
      </c>
      <c r="F216">
        <v>736551</v>
      </c>
    </row>
    <row r="217" spans="1:6" x14ac:dyDescent="0.2">
      <c r="A217" s="62">
        <v>30133</v>
      </c>
      <c r="B217" s="63" t="s">
        <v>53</v>
      </c>
      <c r="C217">
        <v>7680</v>
      </c>
      <c r="D217">
        <v>99589</v>
      </c>
      <c r="E217">
        <v>20149</v>
      </c>
      <c r="F217">
        <v>127418</v>
      </c>
    </row>
    <row r="218" spans="1:6" x14ac:dyDescent="0.2">
      <c r="A218" s="62">
        <v>30133</v>
      </c>
      <c r="B218" s="63" t="s">
        <v>54</v>
      </c>
      <c r="C218">
        <v>18703</v>
      </c>
      <c r="D218">
        <v>56306</v>
      </c>
      <c r="E218">
        <v>14446</v>
      </c>
      <c r="F218">
        <v>89455</v>
      </c>
    </row>
    <row r="219" spans="1:6" x14ac:dyDescent="0.2">
      <c r="A219" s="62">
        <v>30164</v>
      </c>
      <c r="B219" s="63" t="s">
        <v>48</v>
      </c>
      <c r="C219">
        <v>95977</v>
      </c>
      <c r="D219">
        <v>620978</v>
      </c>
      <c r="E219">
        <v>92962</v>
      </c>
      <c r="F219">
        <v>809917</v>
      </c>
    </row>
    <row r="220" spans="1:6" x14ac:dyDescent="0.2">
      <c r="A220" s="62">
        <v>30164</v>
      </c>
      <c r="B220" s="63" t="s">
        <v>49</v>
      </c>
      <c r="C220">
        <v>38821</v>
      </c>
      <c r="D220">
        <v>118197</v>
      </c>
      <c r="E220">
        <v>39144</v>
      </c>
      <c r="F220">
        <v>196162</v>
      </c>
    </row>
    <row r="221" spans="1:6" x14ac:dyDescent="0.2">
      <c r="A221" s="62">
        <v>30164</v>
      </c>
      <c r="B221" s="63" t="s">
        <v>50</v>
      </c>
      <c r="C221">
        <v>13746</v>
      </c>
      <c r="D221">
        <v>49617</v>
      </c>
      <c r="E221">
        <v>14702</v>
      </c>
      <c r="F221">
        <v>78065</v>
      </c>
    </row>
    <row r="222" spans="1:6" x14ac:dyDescent="0.2">
      <c r="A222" s="62">
        <v>30164</v>
      </c>
      <c r="B222" s="63" t="s">
        <v>51</v>
      </c>
      <c r="C222">
        <v>17</v>
      </c>
      <c r="D222">
        <v>0</v>
      </c>
      <c r="E222">
        <v>98</v>
      </c>
      <c r="F222">
        <v>115</v>
      </c>
    </row>
    <row r="223" spans="1:6" x14ac:dyDescent="0.2">
      <c r="A223" s="62">
        <v>30164</v>
      </c>
      <c r="B223" s="63" t="s">
        <v>52</v>
      </c>
      <c r="C223">
        <v>122654</v>
      </c>
      <c r="D223">
        <v>547019</v>
      </c>
      <c r="E223">
        <v>110751</v>
      </c>
      <c r="F223">
        <v>780424</v>
      </c>
    </row>
    <row r="224" spans="1:6" x14ac:dyDescent="0.2">
      <c r="A224" s="62">
        <v>30164</v>
      </c>
      <c r="B224" s="63" t="s">
        <v>53</v>
      </c>
      <c r="C224">
        <v>15599</v>
      </c>
      <c r="D224">
        <v>119190</v>
      </c>
      <c r="E224">
        <v>20634</v>
      </c>
      <c r="F224">
        <v>155423</v>
      </c>
    </row>
    <row r="225" spans="1:6" x14ac:dyDescent="0.2">
      <c r="A225" s="62">
        <v>30164</v>
      </c>
      <c r="B225" s="63" t="s">
        <v>54</v>
      </c>
      <c r="C225">
        <v>24036</v>
      </c>
      <c r="D225">
        <v>81144</v>
      </c>
      <c r="E225">
        <v>11606</v>
      </c>
      <c r="F225">
        <v>116786</v>
      </c>
    </row>
    <row r="226" spans="1:6" x14ac:dyDescent="0.2">
      <c r="A226" s="62">
        <v>30195</v>
      </c>
      <c r="B226" s="63" t="s">
        <v>48</v>
      </c>
      <c r="C226">
        <v>131307</v>
      </c>
      <c r="D226">
        <v>620470</v>
      </c>
      <c r="E226">
        <v>100932</v>
      </c>
      <c r="F226">
        <v>852709</v>
      </c>
    </row>
    <row r="227" spans="1:6" x14ac:dyDescent="0.2">
      <c r="A227" s="62">
        <v>30195</v>
      </c>
      <c r="B227" s="63" t="s">
        <v>49</v>
      </c>
      <c r="C227">
        <v>40915</v>
      </c>
      <c r="D227">
        <v>145741</v>
      </c>
      <c r="E227">
        <v>45759</v>
      </c>
      <c r="F227">
        <v>232415</v>
      </c>
    </row>
    <row r="228" spans="1:6" x14ac:dyDescent="0.2">
      <c r="A228" s="62">
        <v>30195</v>
      </c>
      <c r="B228" s="63" t="s">
        <v>50</v>
      </c>
      <c r="C228">
        <v>15925</v>
      </c>
      <c r="D228">
        <v>54083</v>
      </c>
      <c r="E228">
        <v>16575</v>
      </c>
      <c r="F228">
        <v>86583</v>
      </c>
    </row>
    <row r="229" spans="1:6" x14ac:dyDescent="0.2">
      <c r="A229" s="62">
        <v>30195</v>
      </c>
      <c r="B229" s="63" t="s">
        <v>51</v>
      </c>
      <c r="C229">
        <v>16</v>
      </c>
      <c r="D229">
        <v>0</v>
      </c>
      <c r="E229">
        <v>101</v>
      </c>
      <c r="F229">
        <v>117</v>
      </c>
    </row>
    <row r="230" spans="1:6" x14ac:dyDescent="0.2">
      <c r="A230" s="62">
        <v>30195</v>
      </c>
      <c r="B230" s="63" t="s">
        <v>52</v>
      </c>
      <c r="C230">
        <v>160837</v>
      </c>
      <c r="D230">
        <v>574548</v>
      </c>
      <c r="E230">
        <v>142072</v>
      </c>
      <c r="F230">
        <v>877457</v>
      </c>
    </row>
    <row r="231" spans="1:6" x14ac:dyDescent="0.2">
      <c r="A231" s="62">
        <v>30195</v>
      </c>
      <c r="B231" s="63" t="s">
        <v>53</v>
      </c>
      <c r="C231">
        <v>12928</v>
      </c>
      <c r="D231">
        <v>126004</v>
      </c>
      <c r="E231">
        <v>20139</v>
      </c>
      <c r="F231">
        <v>159071</v>
      </c>
    </row>
    <row r="232" spans="1:6" x14ac:dyDescent="0.2">
      <c r="A232" s="62">
        <v>30195</v>
      </c>
      <c r="B232" s="63" t="s">
        <v>54</v>
      </c>
      <c r="C232">
        <v>34942</v>
      </c>
      <c r="D232">
        <v>91100</v>
      </c>
      <c r="E232">
        <v>22510</v>
      </c>
      <c r="F232">
        <v>148552</v>
      </c>
    </row>
    <row r="233" spans="1:6" x14ac:dyDescent="0.2">
      <c r="A233" s="62">
        <v>30225</v>
      </c>
      <c r="B233" s="63" t="s">
        <v>48</v>
      </c>
      <c r="C233">
        <v>191081</v>
      </c>
      <c r="D233">
        <v>652610</v>
      </c>
      <c r="E233">
        <v>159976</v>
      </c>
      <c r="F233">
        <v>1003667</v>
      </c>
    </row>
    <row r="234" spans="1:6" x14ac:dyDescent="0.2">
      <c r="A234" s="62">
        <v>30225</v>
      </c>
      <c r="B234" s="63" t="s">
        <v>49</v>
      </c>
      <c r="C234">
        <v>74257</v>
      </c>
      <c r="D234">
        <v>192851</v>
      </c>
      <c r="E234">
        <v>85686</v>
      </c>
      <c r="F234">
        <v>352794</v>
      </c>
    </row>
    <row r="235" spans="1:6" x14ac:dyDescent="0.2">
      <c r="A235" s="62">
        <v>30225</v>
      </c>
      <c r="B235" s="63" t="s">
        <v>50</v>
      </c>
      <c r="C235">
        <v>33184</v>
      </c>
      <c r="D235">
        <v>63563</v>
      </c>
      <c r="E235">
        <v>34526</v>
      </c>
      <c r="F235">
        <v>131273</v>
      </c>
    </row>
    <row r="236" spans="1:6" x14ac:dyDescent="0.2">
      <c r="A236" s="62">
        <v>30225</v>
      </c>
      <c r="B236" s="63" t="s">
        <v>51</v>
      </c>
      <c r="C236">
        <v>19</v>
      </c>
      <c r="D236">
        <v>0</v>
      </c>
      <c r="E236">
        <v>116</v>
      </c>
      <c r="F236">
        <v>135</v>
      </c>
    </row>
    <row r="237" spans="1:6" x14ac:dyDescent="0.2">
      <c r="A237" s="62">
        <v>30225</v>
      </c>
      <c r="B237" s="63" t="s">
        <v>52</v>
      </c>
      <c r="C237">
        <v>246715</v>
      </c>
      <c r="D237">
        <v>633822</v>
      </c>
      <c r="E237">
        <v>189271</v>
      </c>
      <c r="F237">
        <v>1069808</v>
      </c>
    </row>
    <row r="238" spans="1:6" x14ac:dyDescent="0.2">
      <c r="A238" s="62">
        <v>30225</v>
      </c>
      <c r="B238" s="63" t="s">
        <v>53</v>
      </c>
      <c r="C238">
        <v>56907</v>
      </c>
      <c r="D238">
        <v>142908</v>
      </c>
      <c r="E238">
        <v>31527</v>
      </c>
      <c r="F238">
        <v>231342</v>
      </c>
    </row>
    <row r="239" spans="1:6" x14ac:dyDescent="0.2">
      <c r="A239" s="62">
        <v>30225</v>
      </c>
      <c r="B239" s="63" t="s">
        <v>54</v>
      </c>
      <c r="C239">
        <v>58815</v>
      </c>
      <c r="D239">
        <v>91998</v>
      </c>
      <c r="E239">
        <v>43006</v>
      </c>
      <c r="F239">
        <v>193819</v>
      </c>
    </row>
    <row r="240" spans="1:6" x14ac:dyDescent="0.2">
      <c r="A240" s="62">
        <v>30256</v>
      </c>
      <c r="B240" s="63" t="s">
        <v>48</v>
      </c>
      <c r="C240">
        <v>333969</v>
      </c>
      <c r="D240">
        <v>639667</v>
      </c>
      <c r="E240">
        <v>290125</v>
      </c>
      <c r="F240">
        <v>1263761</v>
      </c>
    </row>
    <row r="241" spans="1:6" x14ac:dyDescent="0.2">
      <c r="A241" s="62">
        <v>30256</v>
      </c>
      <c r="B241" s="63" t="s">
        <v>49</v>
      </c>
      <c r="C241">
        <v>124009</v>
      </c>
      <c r="D241">
        <v>218422</v>
      </c>
      <c r="E241">
        <v>131445</v>
      </c>
      <c r="F241">
        <v>473876</v>
      </c>
    </row>
    <row r="242" spans="1:6" x14ac:dyDescent="0.2">
      <c r="A242" s="62">
        <v>30256</v>
      </c>
      <c r="B242" s="63" t="s">
        <v>50</v>
      </c>
      <c r="C242">
        <v>55210</v>
      </c>
      <c r="D242">
        <v>72688</v>
      </c>
      <c r="E242">
        <v>57180</v>
      </c>
      <c r="F242">
        <v>185078</v>
      </c>
    </row>
    <row r="243" spans="1:6" x14ac:dyDescent="0.2">
      <c r="A243" s="62">
        <v>30256</v>
      </c>
      <c r="B243" s="63" t="s">
        <v>51</v>
      </c>
      <c r="C243">
        <v>21</v>
      </c>
      <c r="D243">
        <v>0</v>
      </c>
      <c r="E243">
        <v>136</v>
      </c>
      <c r="F243">
        <v>157</v>
      </c>
    </row>
    <row r="244" spans="1:6" x14ac:dyDescent="0.2">
      <c r="A244" s="62">
        <v>30256</v>
      </c>
      <c r="B244" s="63" t="s">
        <v>52</v>
      </c>
      <c r="C244">
        <v>430149</v>
      </c>
      <c r="D244">
        <v>738328</v>
      </c>
      <c r="E244">
        <v>332626</v>
      </c>
      <c r="F244">
        <v>1501103</v>
      </c>
    </row>
    <row r="245" spans="1:6" x14ac:dyDescent="0.2">
      <c r="A245" s="62">
        <v>30256</v>
      </c>
      <c r="B245" s="63" t="s">
        <v>53</v>
      </c>
      <c r="C245">
        <v>76851</v>
      </c>
      <c r="D245">
        <v>153488</v>
      </c>
      <c r="E245">
        <v>49942</v>
      </c>
      <c r="F245">
        <v>280281</v>
      </c>
    </row>
    <row r="246" spans="1:6" x14ac:dyDescent="0.2">
      <c r="A246" s="62">
        <v>30256</v>
      </c>
      <c r="B246" s="63" t="s">
        <v>54</v>
      </c>
      <c r="C246">
        <v>102722</v>
      </c>
      <c r="D246">
        <v>131757</v>
      </c>
      <c r="E246">
        <v>72197</v>
      </c>
      <c r="F246">
        <v>306676</v>
      </c>
    </row>
    <row r="247" spans="1:6" x14ac:dyDescent="0.2">
      <c r="A247" s="62">
        <v>30286</v>
      </c>
      <c r="B247" s="63" t="s">
        <v>48</v>
      </c>
      <c r="C247">
        <v>404104</v>
      </c>
      <c r="D247">
        <v>671107</v>
      </c>
      <c r="E247">
        <v>311334</v>
      </c>
      <c r="F247">
        <v>1386545</v>
      </c>
    </row>
    <row r="248" spans="1:6" x14ac:dyDescent="0.2">
      <c r="A248" s="62">
        <v>30286</v>
      </c>
      <c r="B248" s="63" t="s">
        <v>49</v>
      </c>
      <c r="C248">
        <v>163882</v>
      </c>
      <c r="D248">
        <v>198849</v>
      </c>
      <c r="E248">
        <v>147183</v>
      </c>
      <c r="F248">
        <v>509914</v>
      </c>
    </row>
    <row r="249" spans="1:6" x14ac:dyDescent="0.2">
      <c r="A249" s="62">
        <v>30286</v>
      </c>
      <c r="B249" s="63" t="s">
        <v>50</v>
      </c>
      <c r="C249">
        <v>87113</v>
      </c>
      <c r="D249">
        <v>53412</v>
      </c>
      <c r="E249">
        <v>89413</v>
      </c>
      <c r="F249">
        <v>229938</v>
      </c>
    </row>
    <row r="250" spans="1:6" x14ac:dyDescent="0.2">
      <c r="A250" s="62">
        <v>30286</v>
      </c>
      <c r="B250" s="63" t="s">
        <v>51</v>
      </c>
      <c r="C250">
        <v>28</v>
      </c>
      <c r="D250">
        <v>0</v>
      </c>
      <c r="E250">
        <v>163</v>
      </c>
      <c r="F250">
        <v>191</v>
      </c>
    </row>
    <row r="251" spans="1:6" x14ac:dyDescent="0.2">
      <c r="A251" s="62">
        <v>30286</v>
      </c>
      <c r="B251" s="63" t="s">
        <v>52</v>
      </c>
      <c r="C251">
        <v>570636</v>
      </c>
      <c r="D251">
        <v>763950</v>
      </c>
      <c r="E251">
        <v>450618</v>
      </c>
      <c r="F251">
        <v>1785204</v>
      </c>
    </row>
    <row r="252" spans="1:6" x14ac:dyDescent="0.2">
      <c r="A252" s="62">
        <v>30286</v>
      </c>
      <c r="B252" s="63" t="s">
        <v>53</v>
      </c>
      <c r="C252">
        <v>89901</v>
      </c>
      <c r="D252">
        <v>184381</v>
      </c>
      <c r="E252">
        <v>76995</v>
      </c>
      <c r="F252">
        <v>351277</v>
      </c>
    </row>
    <row r="253" spans="1:6" x14ac:dyDescent="0.2">
      <c r="A253" s="62">
        <v>30286</v>
      </c>
      <c r="B253" s="63" t="s">
        <v>54</v>
      </c>
      <c r="C253">
        <v>125329</v>
      </c>
      <c r="D253">
        <v>115134</v>
      </c>
      <c r="E253">
        <v>99360</v>
      </c>
      <c r="F253">
        <v>339823</v>
      </c>
    </row>
    <row r="254" spans="1:6" x14ac:dyDescent="0.2">
      <c r="A254" s="62">
        <v>30317</v>
      </c>
      <c r="B254" s="63" t="s">
        <v>48</v>
      </c>
      <c r="C254">
        <v>476832</v>
      </c>
      <c r="D254">
        <v>698644</v>
      </c>
      <c r="E254">
        <v>359168</v>
      </c>
      <c r="F254">
        <v>1534644</v>
      </c>
    </row>
    <row r="255" spans="1:6" x14ac:dyDescent="0.2">
      <c r="A255" s="62">
        <v>30317</v>
      </c>
      <c r="B255" s="63" t="s">
        <v>49</v>
      </c>
      <c r="C255">
        <v>169851</v>
      </c>
      <c r="D255">
        <v>193643</v>
      </c>
      <c r="E255">
        <v>148665</v>
      </c>
      <c r="F255">
        <v>512159</v>
      </c>
    </row>
    <row r="256" spans="1:6" x14ac:dyDescent="0.2">
      <c r="A256" s="62">
        <v>30317</v>
      </c>
      <c r="B256" s="63" t="s">
        <v>50</v>
      </c>
      <c r="C256">
        <v>100301</v>
      </c>
      <c r="D256">
        <v>66283</v>
      </c>
      <c r="E256">
        <v>98091</v>
      </c>
      <c r="F256">
        <v>264675</v>
      </c>
    </row>
    <row r="257" spans="1:6" x14ac:dyDescent="0.2">
      <c r="A257" s="62">
        <v>30317</v>
      </c>
      <c r="B257" s="63" t="s">
        <v>51</v>
      </c>
      <c r="C257">
        <v>33</v>
      </c>
      <c r="D257">
        <v>0</v>
      </c>
      <c r="E257">
        <v>167</v>
      </c>
      <c r="F257">
        <v>200</v>
      </c>
    </row>
    <row r="258" spans="1:6" x14ac:dyDescent="0.2">
      <c r="A258" s="62">
        <v>30317</v>
      </c>
      <c r="B258" s="63" t="s">
        <v>52</v>
      </c>
      <c r="C258">
        <v>757539</v>
      </c>
      <c r="D258">
        <v>866960</v>
      </c>
      <c r="E258">
        <v>594222</v>
      </c>
      <c r="F258">
        <v>2218721</v>
      </c>
    </row>
    <row r="259" spans="1:6" x14ac:dyDescent="0.2">
      <c r="A259" s="62">
        <v>30317</v>
      </c>
      <c r="B259" s="63" t="s">
        <v>53</v>
      </c>
      <c r="C259">
        <v>90365</v>
      </c>
      <c r="D259">
        <v>209541</v>
      </c>
      <c r="E259">
        <v>107755</v>
      </c>
      <c r="F259">
        <v>407661</v>
      </c>
    </row>
    <row r="260" spans="1:6" x14ac:dyDescent="0.2">
      <c r="A260" s="62">
        <v>30317</v>
      </c>
      <c r="B260" s="63" t="s">
        <v>54</v>
      </c>
      <c r="C260">
        <v>118545</v>
      </c>
      <c r="D260">
        <v>106366</v>
      </c>
      <c r="E260">
        <v>99559</v>
      </c>
      <c r="F260">
        <v>324470</v>
      </c>
    </row>
    <row r="261" spans="1:6" x14ac:dyDescent="0.2">
      <c r="A261" s="62">
        <v>30348</v>
      </c>
      <c r="B261" s="63" t="s">
        <v>48</v>
      </c>
      <c r="C261">
        <v>402380</v>
      </c>
      <c r="D261">
        <v>653626</v>
      </c>
      <c r="E261">
        <v>294549</v>
      </c>
      <c r="F261">
        <v>1350555</v>
      </c>
    </row>
    <row r="262" spans="1:6" x14ac:dyDescent="0.2">
      <c r="A262" s="62">
        <v>30348</v>
      </c>
      <c r="B262" s="63" t="s">
        <v>49</v>
      </c>
      <c r="C262">
        <v>164861</v>
      </c>
      <c r="D262">
        <v>160167</v>
      </c>
      <c r="E262">
        <v>131922</v>
      </c>
      <c r="F262">
        <v>456950</v>
      </c>
    </row>
    <row r="263" spans="1:6" x14ac:dyDescent="0.2">
      <c r="A263" s="62">
        <v>30348</v>
      </c>
      <c r="B263" s="63" t="s">
        <v>50</v>
      </c>
      <c r="C263">
        <v>101682</v>
      </c>
      <c r="D263">
        <v>60518</v>
      </c>
      <c r="E263">
        <v>103035</v>
      </c>
      <c r="F263">
        <v>265235</v>
      </c>
    </row>
    <row r="264" spans="1:6" x14ac:dyDescent="0.2">
      <c r="A264" s="62">
        <v>30348</v>
      </c>
      <c r="B264" s="63" t="s">
        <v>51</v>
      </c>
      <c r="C264">
        <v>31</v>
      </c>
      <c r="D264">
        <v>0</v>
      </c>
      <c r="E264">
        <v>142</v>
      </c>
      <c r="F264">
        <v>173</v>
      </c>
    </row>
    <row r="265" spans="1:6" x14ac:dyDescent="0.2">
      <c r="A265" s="62">
        <v>30348</v>
      </c>
      <c r="B265" s="63" t="s">
        <v>52</v>
      </c>
      <c r="C265">
        <v>738073</v>
      </c>
      <c r="D265">
        <v>824211</v>
      </c>
      <c r="E265">
        <v>564081</v>
      </c>
      <c r="F265">
        <v>2126365</v>
      </c>
    </row>
    <row r="266" spans="1:6" x14ac:dyDescent="0.2">
      <c r="A266" s="62">
        <v>30348</v>
      </c>
      <c r="B266" s="63" t="s">
        <v>53</v>
      </c>
      <c r="C266">
        <v>86141</v>
      </c>
      <c r="D266">
        <v>181591</v>
      </c>
      <c r="E266">
        <v>101027</v>
      </c>
      <c r="F266">
        <v>368759</v>
      </c>
    </row>
    <row r="267" spans="1:6" x14ac:dyDescent="0.2">
      <c r="A267" s="62">
        <v>30348</v>
      </c>
      <c r="B267" s="63" t="s">
        <v>54</v>
      </c>
      <c r="C267">
        <v>112159</v>
      </c>
      <c r="D267">
        <v>85260</v>
      </c>
      <c r="E267">
        <v>78010</v>
      </c>
      <c r="F267">
        <v>275429</v>
      </c>
    </row>
    <row r="268" spans="1:6" x14ac:dyDescent="0.2">
      <c r="A268" s="62">
        <v>30376</v>
      </c>
      <c r="B268" s="63" t="s">
        <v>48</v>
      </c>
      <c r="C268">
        <v>365695</v>
      </c>
      <c r="D268">
        <v>715839</v>
      </c>
      <c r="E268">
        <v>296325</v>
      </c>
      <c r="F268">
        <v>1377859</v>
      </c>
    </row>
    <row r="269" spans="1:6" x14ac:dyDescent="0.2">
      <c r="A269" s="62">
        <v>30376</v>
      </c>
      <c r="B269" s="63" t="s">
        <v>49</v>
      </c>
      <c r="C269">
        <v>111932</v>
      </c>
      <c r="D269">
        <v>164198</v>
      </c>
      <c r="E269">
        <v>123294</v>
      </c>
      <c r="F269">
        <v>399424</v>
      </c>
    </row>
    <row r="270" spans="1:6" x14ac:dyDescent="0.2">
      <c r="A270" s="62">
        <v>30376</v>
      </c>
      <c r="B270" s="63" t="s">
        <v>50</v>
      </c>
      <c r="C270">
        <v>78996</v>
      </c>
      <c r="D270">
        <v>65321</v>
      </c>
      <c r="E270">
        <v>82625</v>
      </c>
      <c r="F270">
        <v>226942</v>
      </c>
    </row>
    <row r="271" spans="1:6" x14ac:dyDescent="0.2">
      <c r="A271" s="62">
        <v>30376</v>
      </c>
      <c r="B271" s="63" t="s">
        <v>51</v>
      </c>
      <c r="C271">
        <v>31</v>
      </c>
      <c r="D271">
        <v>0</v>
      </c>
      <c r="E271">
        <v>130</v>
      </c>
      <c r="F271">
        <v>161</v>
      </c>
    </row>
    <row r="272" spans="1:6" x14ac:dyDescent="0.2">
      <c r="A272" s="62">
        <v>30376</v>
      </c>
      <c r="B272" s="63" t="s">
        <v>52</v>
      </c>
      <c r="C272">
        <v>625587</v>
      </c>
      <c r="D272">
        <v>834888</v>
      </c>
      <c r="E272">
        <v>480185</v>
      </c>
      <c r="F272">
        <v>1940660</v>
      </c>
    </row>
    <row r="273" spans="1:6" x14ac:dyDescent="0.2">
      <c r="A273" s="62">
        <v>30376</v>
      </c>
      <c r="B273" s="63" t="s">
        <v>53</v>
      </c>
      <c r="C273">
        <v>72909</v>
      </c>
      <c r="D273">
        <v>197185</v>
      </c>
      <c r="E273">
        <v>91000</v>
      </c>
      <c r="F273">
        <v>361094</v>
      </c>
    </row>
    <row r="274" spans="1:6" x14ac:dyDescent="0.2">
      <c r="A274" s="62">
        <v>30376</v>
      </c>
      <c r="B274" s="63" t="s">
        <v>54</v>
      </c>
      <c r="C274">
        <v>100407</v>
      </c>
      <c r="D274">
        <v>102847</v>
      </c>
      <c r="E274">
        <v>85085</v>
      </c>
      <c r="F274">
        <v>288339</v>
      </c>
    </row>
    <row r="275" spans="1:6" x14ac:dyDescent="0.2">
      <c r="A275" s="62">
        <v>30407</v>
      </c>
      <c r="B275" s="63" t="s">
        <v>48</v>
      </c>
      <c r="C275">
        <v>262592</v>
      </c>
      <c r="D275">
        <v>706242</v>
      </c>
      <c r="E275">
        <v>182773</v>
      </c>
      <c r="F275">
        <v>1151607</v>
      </c>
    </row>
    <row r="276" spans="1:6" x14ac:dyDescent="0.2">
      <c r="A276" s="62">
        <v>30407</v>
      </c>
      <c r="B276" s="63" t="s">
        <v>49</v>
      </c>
      <c r="C276">
        <v>88456</v>
      </c>
      <c r="D276">
        <v>155781</v>
      </c>
      <c r="E276">
        <v>111231</v>
      </c>
      <c r="F276">
        <v>355468</v>
      </c>
    </row>
    <row r="277" spans="1:6" x14ac:dyDescent="0.2">
      <c r="A277" s="62">
        <v>30407</v>
      </c>
      <c r="B277" s="63" t="s">
        <v>50</v>
      </c>
      <c r="C277">
        <v>66158</v>
      </c>
      <c r="D277">
        <v>49869</v>
      </c>
      <c r="E277">
        <v>65651</v>
      </c>
      <c r="F277">
        <v>181678</v>
      </c>
    </row>
    <row r="278" spans="1:6" x14ac:dyDescent="0.2">
      <c r="A278" s="62">
        <v>30407</v>
      </c>
      <c r="B278" s="63" t="s">
        <v>51</v>
      </c>
      <c r="C278">
        <v>32</v>
      </c>
      <c r="D278">
        <v>0</v>
      </c>
      <c r="E278">
        <v>133</v>
      </c>
      <c r="F278">
        <v>165</v>
      </c>
    </row>
    <row r="279" spans="1:6" x14ac:dyDescent="0.2">
      <c r="A279" s="62">
        <v>30407</v>
      </c>
      <c r="B279" s="63" t="s">
        <v>52</v>
      </c>
      <c r="C279">
        <v>559240</v>
      </c>
      <c r="D279">
        <v>780464</v>
      </c>
      <c r="E279">
        <v>420620</v>
      </c>
      <c r="F279">
        <v>1760324</v>
      </c>
    </row>
    <row r="280" spans="1:6" x14ac:dyDescent="0.2">
      <c r="A280" s="62">
        <v>30407</v>
      </c>
      <c r="B280" s="63" t="s">
        <v>53</v>
      </c>
      <c r="C280">
        <v>61973</v>
      </c>
      <c r="D280">
        <v>168671</v>
      </c>
      <c r="E280">
        <v>68557</v>
      </c>
      <c r="F280">
        <v>299201</v>
      </c>
    </row>
    <row r="281" spans="1:6" x14ac:dyDescent="0.2">
      <c r="A281" s="62">
        <v>30407</v>
      </c>
      <c r="B281" s="63" t="s">
        <v>54</v>
      </c>
      <c r="C281">
        <v>68566</v>
      </c>
      <c r="D281">
        <v>100482</v>
      </c>
      <c r="E281">
        <v>60535</v>
      </c>
      <c r="F281">
        <v>229583</v>
      </c>
    </row>
    <row r="282" spans="1:6" x14ac:dyDescent="0.2">
      <c r="A282" s="62">
        <v>30437</v>
      </c>
      <c r="B282" s="63" t="s">
        <v>48</v>
      </c>
      <c r="C282">
        <v>170902</v>
      </c>
      <c r="D282">
        <v>707172</v>
      </c>
      <c r="E282">
        <v>140833</v>
      </c>
      <c r="F282">
        <v>1018907</v>
      </c>
    </row>
    <row r="283" spans="1:6" x14ac:dyDescent="0.2">
      <c r="A283" s="62">
        <v>30437</v>
      </c>
      <c r="B283" s="63" t="s">
        <v>49</v>
      </c>
      <c r="C283">
        <v>79893</v>
      </c>
      <c r="D283">
        <v>161941</v>
      </c>
      <c r="E283">
        <v>69481</v>
      </c>
      <c r="F283">
        <v>311315</v>
      </c>
    </row>
    <row r="284" spans="1:6" x14ac:dyDescent="0.2">
      <c r="A284" s="62">
        <v>30437</v>
      </c>
      <c r="B284" s="63" t="s">
        <v>50</v>
      </c>
      <c r="C284">
        <v>39648</v>
      </c>
      <c r="D284">
        <v>40532</v>
      </c>
      <c r="E284">
        <v>42730</v>
      </c>
      <c r="F284">
        <v>122910</v>
      </c>
    </row>
    <row r="285" spans="1:6" x14ac:dyDescent="0.2">
      <c r="A285" s="62">
        <v>30437</v>
      </c>
      <c r="B285" s="63" t="s">
        <v>51</v>
      </c>
      <c r="C285">
        <v>25</v>
      </c>
      <c r="D285">
        <v>0</v>
      </c>
      <c r="E285">
        <v>125</v>
      </c>
      <c r="F285">
        <v>150</v>
      </c>
    </row>
    <row r="286" spans="1:6" x14ac:dyDescent="0.2">
      <c r="A286" s="62">
        <v>30437</v>
      </c>
      <c r="B286" s="63" t="s">
        <v>52</v>
      </c>
      <c r="C286">
        <v>339065</v>
      </c>
      <c r="D286">
        <v>722769</v>
      </c>
      <c r="E286">
        <v>256838</v>
      </c>
      <c r="F286">
        <v>1318672</v>
      </c>
    </row>
    <row r="287" spans="1:6" x14ac:dyDescent="0.2">
      <c r="A287" s="62">
        <v>30437</v>
      </c>
      <c r="B287" s="63" t="s">
        <v>53</v>
      </c>
      <c r="C287">
        <v>38836</v>
      </c>
      <c r="D287">
        <v>155141</v>
      </c>
      <c r="E287">
        <v>43712</v>
      </c>
      <c r="F287">
        <v>237689</v>
      </c>
    </row>
    <row r="288" spans="1:6" x14ac:dyDescent="0.2">
      <c r="A288" s="62">
        <v>30437</v>
      </c>
      <c r="B288" s="63" t="s">
        <v>54</v>
      </c>
      <c r="C288">
        <v>41582</v>
      </c>
      <c r="D288">
        <v>88501</v>
      </c>
      <c r="E288">
        <v>34417</v>
      </c>
      <c r="F288">
        <v>164500</v>
      </c>
    </row>
    <row r="289" spans="1:6" x14ac:dyDescent="0.2">
      <c r="A289" s="62">
        <v>30468</v>
      </c>
      <c r="B289" s="63" t="s">
        <v>48</v>
      </c>
      <c r="C289">
        <v>116185</v>
      </c>
      <c r="D289">
        <v>596844</v>
      </c>
      <c r="E289">
        <v>91068</v>
      </c>
      <c r="F289">
        <v>804097</v>
      </c>
    </row>
    <row r="290" spans="1:6" x14ac:dyDescent="0.2">
      <c r="A290" s="62">
        <v>30468</v>
      </c>
      <c r="B290" s="63" t="s">
        <v>49</v>
      </c>
      <c r="C290">
        <v>57385</v>
      </c>
      <c r="D290">
        <v>171874</v>
      </c>
      <c r="E290">
        <v>51490</v>
      </c>
      <c r="F290">
        <v>280749</v>
      </c>
    </row>
    <row r="291" spans="1:6" x14ac:dyDescent="0.2">
      <c r="A291" s="62">
        <v>30468</v>
      </c>
      <c r="B291" s="63" t="s">
        <v>50</v>
      </c>
      <c r="C291">
        <v>23176</v>
      </c>
      <c r="D291">
        <v>36795</v>
      </c>
      <c r="E291">
        <v>23776</v>
      </c>
      <c r="F291">
        <v>83747</v>
      </c>
    </row>
    <row r="292" spans="1:6" x14ac:dyDescent="0.2">
      <c r="A292" s="62">
        <v>30468</v>
      </c>
      <c r="B292" s="63" t="s">
        <v>51</v>
      </c>
      <c r="C292">
        <v>22</v>
      </c>
      <c r="D292">
        <v>0</v>
      </c>
      <c r="E292">
        <v>127</v>
      </c>
      <c r="F292">
        <v>149</v>
      </c>
    </row>
    <row r="293" spans="1:6" x14ac:dyDescent="0.2">
      <c r="A293" s="62">
        <v>30468</v>
      </c>
      <c r="B293" s="63" t="s">
        <v>52</v>
      </c>
      <c r="C293">
        <v>165904</v>
      </c>
      <c r="D293">
        <v>643289</v>
      </c>
      <c r="E293">
        <v>133317</v>
      </c>
      <c r="F293">
        <v>942510</v>
      </c>
    </row>
    <row r="294" spans="1:6" x14ac:dyDescent="0.2">
      <c r="A294" s="62">
        <v>30468</v>
      </c>
      <c r="B294" s="63" t="s">
        <v>53</v>
      </c>
      <c r="C294">
        <v>20904</v>
      </c>
      <c r="D294">
        <v>155840</v>
      </c>
      <c r="E294">
        <v>26442</v>
      </c>
      <c r="F294">
        <v>203186</v>
      </c>
    </row>
    <row r="295" spans="1:6" x14ac:dyDescent="0.2">
      <c r="A295" s="62">
        <v>30468</v>
      </c>
      <c r="B295" s="63" t="s">
        <v>54</v>
      </c>
      <c r="C295">
        <v>24623</v>
      </c>
      <c r="D295">
        <v>87880</v>
      </c>
      <c r="E295">
        <v>13891</v>
      </c>
      <c r="F295">
        <v>126394</v>
      </c>
    </row>
    <row r="296" spans="1:6" x14ac:dyDescent="0.2">
      <c r="A296" s="62">
        <v>30498</v>
      </c>
      <c r="B296" s="63" t="s">
        <v>48</v>
      </c>
      <c r="C296">
        <v>85318</v>
      </c>
      <c r="D296">
        <v>620419</v>
      </c>
      <c r="E296">
        <v>76956</v>
      </c>
      <c r="F296">
        <v>782693</v>
      </c>
    </row>
    <row r="297" spans="1:6" x14ac:dyDescent="0.2">
      <c r="A297" s="62">
        <v>30498</v>
      </c>
      <c r="B297" s="63" t="s">
        <v>49</v>
      </c>
      <c r="C297">
        <v>40783</v>
      </c>
      <c r="D297">
        <v>148914</v>
      </c>
      <c r="E297">
        <v>42212</v>
      </c>
      <c r="F297">
        <v>231909</v>
      </c>
    </row>
    <row r="298" spans="1:6" x14ac:dyDescent="0.2">
      <c r="A298" s="62">
        <v>30498</v>
      </c>
      <c r="B298" s="63" t="s">
        <v>50</v>
      </c>
      <c r="C298">
        <v>15340</v>
      </c>
      <c r="D298">
        <v>48802</v>
      </c>
      <c r="E298">
        <v>13743</v>
      </c>
      <c r="F298">
        <v>77885</v>
      </c>
    </row>
    <row r="299" spans="1:6" x14ac:dyDescent="0.2">
      <c r="A299" s="62">
        <v>30498</v>
      </c>
      <c r="B299" s="63" t="s">
        <v>51</v>
      </c>
      <c r="C299">
        <v>20</v>
      </c>
      <c r="D299">
        <v>0</v>
      </c>
      <c r="E299">
        <v>125</v>
      </c>
      <c r="F299">
        <v>145</v>
      </c>
    </row>
    <row r="300" spans="1:6" x14ac:dyDescent="0.2">
      <c r="A300" s="62">
        <v>30498</v>
      </c>
      <c r="B300" s="63" t="s">
        <v>52</v>
      </c>
      <c r="C300">
        <v>123935</v>
      </c>
      <c r="D300">
        <v>561901</v>
      </c>
      <c r="E300">
        <v>94192</v>
      </c>
      <c r="F300">
        <v>780028</v>
      </c>
    </row>
    <row r="301" spans="1:6" x14ac:dyDescent="0.2">
      <c r="A301" s="62">
        <v>30498</v>
      </c>
      <c r="B301" s="63" t="s">
        <v>53</v>
      </c>
      <c r="C301">
        <v>12838</v>
      </c>
      <c r="D301">
        <v>129962</v>
      </c>
      <c r="E301">
        <v>24771</v>
      </c>
      <c r="F301">
        <v>167571</v>
      </c>
    </row>
    <row r="302" spans="1:6" x14ac:dyDescent="0.2">
      <c r="A302" s="62">
        <v>30498</v>
      </c>
      <c r="B302" s="63" t="s">
        <v>54</v>
      </c>
      <c r="C302">
        <v>14766</v>
      </c>
      <c r="D302">
        <v>70926</v>
      </c>
      <c r="E302">
        <v>12376</v>
      </c>
      <c r="F302">
        <v>98068</v>
      </c>
    </row>
    <row r="303" spans="1:6" x14ac:dyDescent="0.2">
      <c r="A303" s="62">
        <v>30529</v>
      </c>
      <c r="B303" s="63" t="s">
        <v>48</v>
      </c>
      <c r="C303">
        <v>70939</v>
      </c>
      <c r="D303">
        <v>567648</v>
      </c>
      <c r="E303">
        <v>66384</v>
      </c>
      <c r="F303">
        <v>704971</v>
      </c>
    </row>
    <row r="304" spans="1:6" x14ac:dyDescent="0.2">
      <c r="A304" s="62">
        <v>30529</v>
      </c>
      <c r="B304" s="63" t="s">
        <v>49</v>
      </c>
      <c r="C304">
        <v>34421</v>
      </c>
      <c r="D304">
        <v>142202</v>
      </c>
      <c r="E304">
        <v>38960</v>
      </c>
      <c r="F304">
        <v>215583</v>
      </c>
    </row>
    <row r="305" spans="1:6" x14ac:dyDescent="0.2">
      <c r="A305" s="62">
        <v>30529</v>
      </c>
      <c r="B305" s="63" t="s">
        <v>50</v>
      </c>
      <c r="C305">
        <v>10793</v>
      </c>
      <c r="D305">
        <v>48635</v>
      </c>
      <c r="E305">
        <v>11875</v>
      </c>
      <c r="F305">
        <v>71303</v>
      </c>
    </row>
    <row r="306" spans="1:6" x14ac:dyDescent="0.2">
      <c r="A306" s="62">
        <v>30529</v>
      </c>
      <c r="B306" s="63" t="s">
        <v>51</v>
      </c>
      <c r="C306">
        <v>8</v>
      </c>
      <c r="D306">
        <v>0</v>
      </c>
      <c r="E306">
        <v>62</v>
      </c>
      <c r="F306">
        <v>70</v>
      </c>
    </row>
    <row r="307" spans="1:6" x14ac:dyDescent="0.2">
      <c r="A307" s="62">
        <v>30529</v>
      </c>
      <c r="B307" s="63" t="s">
        <v>52</v>
      </c>
      <c r="C307">
        <v>119513</v>
      </c>
      <c r="D307">
        <v>597008</v>
      </c>
      <c r="E307">
        <v>103264</v>
      </c>
      <c r="F307">
        <v>819785</v>
      </c>
    </row>
    <row r="308" spans="1:6" x14ac:dyDescent="0.2">
      <c r="A308" s="62">
        <v>30529</v>
      </c>
      <c r="B308" s="63" t="s">
        <v>53</v>
      </c>
      <c r="C308">
        <v>11564</v>
      </c>
      <c r="D308">
        <v>157663</v>
      </c>
      <c r="E308">
        <v>23981</v>
      </c>
      <c r="F308">
        <v>193208</v>
      </c>
    </row>
    <row r="309" spans="1:6" x14ac:dyDescent="0.2">
      <c r="A309" s="62">
        <v>30529</v>
      </c>
      <c r="B309" s="63" t="s">
        <v>54</v>
      </c>
      <c r="C309">
        <v>18052</v>
      </c>
      <c r="D309">
        <v>81316</v>
      </c>
      <c r="E309">
        <v>12532</v>
      </c>
      <c r="F309">
        <v>111900</v>
      </c>
    </row>
    <row r="310" spans="1:6" x14ac:dyDescent="0.2">
      <c r="A310" s="62">
        <v>30560</v>
      </c>
      <c r="B310" s="63" t="s">
        <v>48</v>
      </c>
      <c r="C310">
        <v>151041</v>
      </c>
      <c r="D310">
        <v>624332</v>
      </c>
      <c r="E310">
        <v>121056</v>
      </c>
      <c r="F310">
        <v>896429</v>
      </c>
    </row>
    <row r="311" spans="1:6" x14ac:dyDescent="0.2">
      <c r="A311" s="62">
        <v>30560</v>
      </c>
      <c r="B311" s="63" t="s">
        <v>49</v>
      </c>
      <c r="C311">
        <v>60273</v>
      </c>
      <c r="D311">
        <v>166262</v>
      </c>
      <c r="E311">
        <v>47607</v>
      </c>
      <c r="F311">
        <v>274142</v>
      </c>
    </row>
    <row r="312" spans="1:6" x14ac:dyDescent="0.2">
      <c r="A312" s="62">
        <v>30560</v>
      </c>
      <c r="B312" s="63" t="s">
        <v>50</v>
      </c>
      <c r="C312">
        <v>14534</v>
      </c>
      <c r="D312">
        <v>59253</v>
      </c>
      <c r="E312">
        <v>15227</v>
      </c>
      <c r="F312">
        <v>89014</v>
      </c>
    </row>
    <row r="313" spans="1:6" x14ac:dyDescent="0.2">
      <c r="A313" s="62">
        <v>30560</v>
      </c>
      <c r="B313" s="63" t="s">
        <v>51</v>
      </c>
      <c r="C313">
        <v>7</v>
      </c>
      <c r="D313">
        <v>0</v>
      </c>
      <c r="E313">
        <v>62</v>
      </c>
      <c r="F313">
        <v>69</v>
      </c>
    </row>
    <row r="314" spans="1:6" x14ac:dyDescent="0.2">
      <c r="A314" s="62">
        <v>30560</v>
      </c>
      <c r="B314" s="63" t="s">
        <v>52</v>
      </c>
      <c r="C314">
        <v>128500</v>
      </c>
      <c r="D314">
        <v>619554</v>
      </c>
      <c r="E314">
        <v>140967</v>
      </c>
      <c r="F314">
        <v>889021</v>
      </c>
    </row>
    <row r="315" spans="1:6" x14ac:dyDescent="0.2">
      <c r="A315" s="62">
        <v>30560</v>
      </c>
      <c r="B315" s="63" t="s">
        <v>53</v>
      </c>
      <c r="C315">
        <v>14803</v>
      </c>
      <c r="D315">
        <v>172923</v>
      </c>
      <c r="E315">
        <v>24747</v>
      </c>
      <c r="F315">
        <v>212473</v>
      </c>
    </row>
    <row r="316" spans="1:6" x14ac:dyDescent="0.2">
      <c r="A316" s="62">
        <v>30560</v>
      </c>
      <c r="B316" s="63" t="s">
        <v>54</v>
      </c>
      <c r="C316">
        <v>40915</v>
      </c>
      <c r="D316">
        <v>94351</v>
      </c>
      <c r="E316">
        <v>26502</v>
      </c>
      <c r="F316">
        <v>161768</v>
      </c>
    </row>
    <row r="317" spans="1:6" x14ac:dyDescent="0.2">
      <c r="A317" s="62">
        <v>30590</v>
      </c>
      <c r="B317" s="63" t="s">
        <v>48</v>
      </c>
      <c r="C317">
        <v>206070</v>
      </c>
      <c r="D317">
        <v>710690</v>
      </c>
      <c r="E317">
        <v>165690</v>
      </c>
      <c r="F317">
        <v>1082450</v>
      </c>
    </row>
    <row r="318" spans="1:6" x14ac:dyDescent="0.2">
      <c r="A318" s="62">
        <v>30590</v>
      </c>
      <c r="B318" s="63" t="s">
        <v>49</v>
      </c>
      <c r="C318">
        <v>93539</v>
      </c>
      <c r="D318">
        <v>188699</v>
      </c>
      <c r="E318">
        <v>74188</v>
      </c>
      <c r="F318">
        <v>356426</v>
      </c>
    </row>
    <row r="319" spans="1:6" x14ac:dyDescent="0.2">
      <c r="A319" s="62">
        <v>30590</v>
      </c>
      <c r="B319" s="63" t="s">
        <v>50</v>
      </c>
      <c r="C319">
        <v>32105</v>
      </c>
      <c r="D319">
        <v>73144</v>
      </c>
      <c r="E319">
        <v>35013</v>
      </c>
      <c r="F319">
        <v>140262</v>
      </c>
    </row>
    <row r="320" spans="1:6" x14ac:dyDescent="0.2">
      <c r="A320" s="62">
        <v>30590</v>
      </c>
      <c r="B320" s="63" t="s">
        <v>51</v>
      </c>
      <c r="C320">
        <v>8</v>
      </c>
      <c r="D320">
        <v>0</v>
      </c>
      <c r="E320">
        <v>63</v>
      </c>
      <c r="F320">
        <v>71</v>
      </c>
    </row>
    <row r="321" spans="1:6" x14ac:dyDescent="0.2">
      <c r="A321" s="62">
        <v>30590</v>
      </c>
      <c r="B321" s="63" t="s">
        <v>52</v>
      </c>
      <c r="C321">
        <v>251430</v>
      </c>
      <c r="D321">
        <v>695499</v>
      </c>
      <c r="E321">
        <v>212917</v>
      </c>
      <c r="F321">
        <v>1159846</v>
      </c>
    </row>
    <row r="322" spans="1:6" x14ac:dyDescent="0.2">
      <c r="A322" s="62">
        <v>30590</v>
      </c>
      <c r="B322" s="63" t="s">
        <v>53</v>
      </c>
      <c r="C322">
        <v>28138</v>
      </c>
      <c r="D322">
        <v>232936</v>
      </c>
      <c r="E322">
        <v>42076</v>
      </c>
      <c r="F322">
        <v>303150</v>
      </c>
    </row>
    <row r="323" spans="1:6" x14ac:dyDescent="0.2">
      <c r="A323" s="62">
        <v>30590</v>
      </c>
      <c r="B323" s="63" t="s">
        <v>54</v>
      </c>
      <c r="C323">
        <v>56067</v>
      </c>
      <c r="D323">
        <v>91732</v>
      </c>
      <c r="E323">
        <v>38524</v>
      </c>
      <c r="F323">
        <v>186323</v>
      </c>
    </row>
    <row r="324" spans="1:6" x14ac:dyDescent="0.2">
      <c r="A324" s="62">
        <v>30621</v>
      </c>
      <c r="B324" s="63" t="s">
        <v>48</v>
      </c>
      <c r="C324">
        <v>290832</v>
      </c>
      <c r="D324">
        <v>734003</v>
      </c>
      <c r="E324">
        <v>255442</v>
      </c>
      <c r="F324">
        <v>1280277</v>
      </c>
    </row>
    <row r="325" spans="1:6" x14ac:dyDescent="0.2">
      <c r="A325" s="62">
        <v>30621</v>
      </c>
      <c r="B325" s="63" t="s">
        <v>49</v>
      </c>
      <c r="C325">
        <v>121432</v>
      </c>
      <c r="D325">
        <v>223674</v>
      </c>
      <c r="E325">
        <v>96402</v>
      </c>
      <c r="F325">
        <v>441508</v>
      </c>
    </row>
    <row r="326" spans="1:6" x14ac:dyDescent="0.2">
      <c r="A326" s="62">
        <v>30621</v>
      </c>
      <c r="B326" s="63" t="s">
        <v>50</v>
      </c>
      <c r="C326">
        <v>50201</v>
      </c>
      <c r="D326">
        <v>91159</v>
      </c>
      <c r="E326">
        <v>51915</v>
      </c>
      <c r="F326">
        <v>193275</v>
      </c>
    </row>
    <row r="327" spans="1:6" x14ac:dyDescent="0.2">
      <c r="A327" s="62">
        <v>30621</v>
      </c>
      <c r="B327" s="63" t="s">
        <v>51</v>
      </c>
      <c r="C327">
        <v>11</v>
      </c>
      <c r="D327">
        <v>0</v>
      </c>
      <c r="E327">
        <v>58</v>
      </c>
      <c r="F327">
        <v>69</v>
      </c>
    </row>
    <row r="328" spans="1:6" x14ac:dyDescent="0.2">
      <c r="A328" s="62">
        <v>30621</v>
      </c>
      <c r="B328" s="63" t="s">
        <v>52</v>
      </c>
      <c r="C328">
        <v>472736</v>
      </c>
      <c r="D328">
        <v>854005</v>
      </c>
      <c r="E328">
        <v>378315</v>
      </c>
      <c r="F328">
        <v>1705056</v>
      </c>
    </row>
    <row r="329" spans="1:6" x14ac:dyDescent="0.2">
      <c r="A329" s="62">
        <v>30621</v>
      </c>
      <c r="B329" s="63" t="s">
        <v>53</v>
      </c>
      <c r="C329">
        <v>61197</v>
      </c>
      <c r="D329">
        <v>225734</v>
      </c>
      <c r="E329">
        <v>71072</v>
      </c>
      <c r="F329">
        <v>358003</v>
      </c>
    </row>
    <row r="330" spans="1:6" x14ac:dyDescent="0.2">
      <c r="A330" s="62">
        <v>30621</v>
      </c>
      <c r="B330" s="63" t="s">
        <v>54</v>
      </c>
      <c r="C330">
        <v>86479</v>
      </c>
      <c r="D330">
        <v>127183</v>
      </c>
      <c r="E330">
        <v>65319</v>
      </c>
      <c r="F330">
        <v>278981</v>
      </c>
    </row>
    <row r="331" spans="1:6" x14ac:dyDescent="0.2">
      <c r="A331" s="62">
        <v>30651</v>
      </c>
      <c r="B331" s="63" t="s">
        <v>48</v>
      </c>
      <c r="C331">
        <v>552990</v>
      </c>
      <c r="D331">
        <v>863997</v>
      </c>
      <c r="E331">
        <v>413627</v>
      </c>
      <c r="F331">
        <v>1830614</v>
      </c>
    </row>
    <row r="332" spans="1:6" x14ac:dyDescent="0.2">
      <c r="A332" s="62">
        <v>30651</v>
      </c>
      <c r="B332" s="63" t="s">
        <v>49</v>
      </c>
      <c r="C332">
        <v>170509</v>
      </c>
      <c r="D332">
        <v>261427</v>
      </c>
      <c r="E332">
        <v>134805</v>
      </c>
      <c r="F332">
        <v>566741</v>
      </c>
    </row>
    <row r="333" spans="1:6" x14ac:dyDescent="0.2">
      <c r="A333" s="62">
        <v>30651</v>
      </c>
      <c r="B333" s="63" t="s">
        <v>50</v>
      </c>
      <c r="C333">
        <v>94628</v>
      </c>
      <c r="D333">
        <v>78333</v>
      </c>
      <c r="E333">
        <v>88826</v>
      </c>
      <c r="F333">
        <v>261787</v>
      </c>
    </row>
    <row r="334" spans="1:6" x14ac:dyDescent="0.2">
      <c r="A334" s="62">
        <v>30651</v>
      </c>
      <c r="B334" s="63" t="s">
        <v>51</v>
      </c>
      <c r="C334">
        <v>12</v>
      </c>
      <c r="D334">
        <v>0</v>
      </c>
      <c r="E334">
        <v>81</v>
      </c>
      <c r="F334">
        <v>93</v>
      </c>
    </row>
    <row r="335" spans="1:6" x14ac:dyDescent="0.2">
      <c r="A335" s="62">
        <v>30651</v>
      </c>
      <c r="B335" s="63" t="s">
        <v>52</v>
      </c>
      <c r="C335">
        <v>731267</v>
      </c>
      <c r="D335">
        <v>948614</v>
      </c>
      <c r="E335">
        <v>575506</v>
      </c>
      <c r="F335">
        <v>2255387</v>
      </c>
    </row>
    <row r="336" spans="1:6" x14ac:dyDescent="0.2">
      <c r="A336" s="62">
        <v>30651</v>
      </c>
      <c r="B336" s="63" t="s">
        <v>53</v>
      </c>
      <c r="C336">
        <v>80208</v>
      </c>
      <c r="D336">
        <v>286186</v>
      </c>
      <c r="E336">
        <v>110652</v>
      </c>
      <c r="F336">
        <v>477046</v>
      </c>
    </row>
    <row r="337" spans="1:6" x14ac:dyDescent="0.2">
      <c r="A337" s="62">
        <v>30651</v>
      </c>
      <c r="B337" s="63" t="s">
        <v>54</v>
      </c>
      <c r="C337">
        <v>147859</v>
      </c>
      <c r="D337">
        <v>118273</v>
      </c>
      <c r="E337">
        <v>110665</v>
      </c>
      <c r="F337">
        <v>376797</v>
      </c>
    </row>
    <row r="338" spans="1:6" x14ac:dyDescent="0.2">
      <c r="A338" s="62">
        <v>30682</v>
      </c>
      <c r="B338" s="63" t="s">
        <v>48</v>
      </c>
      <c r="C338">
        <v>523097</v>
      </c>
      <c r="D338">
        <v>852646</v>
      </c>
      <c r="E338">
        <v>363032</v>
      </c>
      <c r="F338">
        <v>1738775</v>
      </c>
    </row>
    <row r="339" spans="1:6" x14ac:dyDescent="0.2">
      <c r="A339" s="62">
        <v>30682</v>
      </c>
      <c r="B339" s="63" t="s">
        <v>49</v>
      </c>
      <c r="C339">
        <v>198374</v>
      </c>
      <c r="D339">
        <v>205987</v>
      </c>
      <c r="E339">
        <v>173416</v>
      </c>
      <c r="F339">
        <v>577777</v>
      </c>
    </row>
    <row r="340" spans="1:6" x14ac:dyDescent="0.2">
      <c r="A340" s="62">
        <v>30682</v>
      </c>
      <c r="B340" s="63" t="s">
        <v>50</v>
      </c>
      <c r="C340">
        <v>124684</v>
      </c>
      <c r="D340">
        <v>88809</v>
      </c>
      <c r="E340">
        <v>121826</v>
      </c>
      <c r="F340">
        <v>335319</v>
      </c>
    </row>
    <row r="341" spans="1:6" x14ac:dyDescent="0.2">
      <c r="A341" s="62">
        <v>30682</v>
      </c>
      <c r="B341" s="63" t="s">
        <v>51</v>
      </c>
      <c r="C341">
        <v>16</v>
      </c>
      <c r="D341">
        <v>0</v>
      </c>
      <c r="E341">
        <v>82</v>
      </c>
      <c r="F341">
        <v>98</v>
      </c>
    </row>
    <row r="342" spans="1:6" x14ac:dyDescent="0.2">
      <c r="A342" s="62">
        <v>30682</v>
      </c>
      <c r="B342" s="63" t="s">
        <v>52</v>
      </c>
      <c r="C342">
        <v>989412</v>
      </c>
      <c r="D342">
        <v>1055385</v>
      </c>
      <c r="E342">
        <v>731081</v>
      </c>
      <c r="F342">
        <v>2775878</v>
      </c>
    </row>
    <row r="343" spans="1:6" x14ac:dyDescent="0.2">
      <c r="A343" s="62">
        <v>30682</v>
      </c>
      <c r="B343" s="63" t="s">
        <v>53</v>
      </c>
      <c r="C343">
        <v>115603</v>
      </c>
      <c r="D343">
        <v>261435</v>
      </c>
      <c r="E343">
        <v>139390</v>
      </c>
      <c r="F343">
        <v>516428</v>
      </c>
    </row>
    <row r="344" spans="1:6" x14ac:dyDescent="0.2">
      <c r="A344" s="62">
        <v>30682</v>
      </c>
      <c r="B344" s="63" t="s">
        <v>54</v>
      </c>
      <c r="C344">
        <v>120304</v>
      </c>
      <c r="D344">
        <v>117966</v>
      </c>
      <c r="E344">
        <v>100553</v>
      </c>
      <c r="F344">
        <v>338823</v>
      </c>
    </row>
    <row r="345" spans="1:6" x14ac:dyDescent="0.2">
      <c r="A345" s="62">
        <v>30713</v>
      </c>
      <c r="B345" s="63" t="s">
        <v>48</v>
      </c>
      <c r="C345">
        <v>350260</v>
      </c>
      <c r="D345">
        <v>759989</v>
      </c>
      <c r="E345">
        <v>253325</v>
      </c>
      <c r="F345">
        <v>1363574</v>
      </c>
    </row>
    <row r="346" spans="1:6" x14ac:dyDescent="0.2">
      <c r="A346" s="62">
        <v>30713</v>
      </c>
      <c r="B346" s="63" t="s">
        <v>49</v>
      </c>
      <c r="C346">
        <v>160314</v>
      </c>
      <c r="D346">
        <v>150475</v>
      </c>
      <c r="E346">
        <v>140017</v>
      </c>
      <c r="F346">
        <v>450806</v>
      </c>
    </row>
    <row r="347" spans="1:6" x14ac:dyDescent="0.2">
      <c r="A347" s="62">
        <v>30713</v>
      </c>
      <c r="B347" s="63" t="s">
        <v>50</v>
      </c>
      <c r="C347">
        <v>100086</v>
      </c>
      <c r="D347">
        <v>78058</v>
      </c>
      <c r="E347">
        <v>99662</v>
      </c>
      <c r="F347">
        <v>277806</v>
      </c>
    </row>
    <row r="348" spans="1:6" x14ac:dyDescent="0.2">
      <c r="A348" s="62">
        <v>30713</v>
      </c>
      <c r="B348" s="63" t="s">
        <v>51</v>
      </c>
      <c r="C348">
        <v>17</v>
      </c>
      <c r="D348">
        <v>0</v>
      </c>
      <c r="E348">
        <v>82</v>
      </c>
      <c r="F348">
        <v>99</v>
      </c>
    </row>
    <row r="349" spans="1:6" x14ac:dyDescent="0.2">
      <c r="A349" s="62">
        <v>30713</v>
      </c>
      <c r="B349" s="63" t="s">
        <v>52</v>
      </c>
      <c r="C349">
        <v>791100</v>
      </c>
      <c r="D349">
        <v>921780</v>
      </c>
      <c r="E349">
        <v>575271</v>
      </c>
      <c r="F349">
        <v>2288151</v>
      </c>
    </row>
    <row r="350" spans="1:6" x14ac:dyDescent="0.2">
      <c r="A350" s="62">
        <v>30713</v>
      </c>
      <c r="B350" s="63" t="s">
        <v>53</v>
      </c>
      <c r="C350">
        <v>91336</v>
      </c>
      <c r="D350">
        <v>217734</v>
      </c>
      <c r="E350">
        <v>103715</v>
      </c>
      <c r="F350">
        <v>412785</v>
      </c>
    </row>
    <row r="351" spans="1:6" x14ac:dyDescent="0.2">
      <c r="A351" s="62">
        <v>30713</v>
      </c>
      <c r="B351" s="63" t="s">
        <v>54</v>
      </c>
      <c r="C351">
        <v>110608</v>
      </c>
      <c r="D351">
        <v>106497</v>
      </c>
      <c r="E351">
        <v>93943</v>
      </c>
      <c r="F351">
        <v>311048</v>
      </c>
    </row>
    <row r="352" spans="1:6" x14ac:dyDescent="0.2">
      <c r="A352" s="62">
        <v>30742</v>
      </c>
      <c r="B352" s="63" t="s">
        <v>48</v>
      </c>
      <c r="C352">
        <v>357769</v>
      </c>
      <c r="D352">
        <v>797282</v>
      </c>
      <c r="E352">
        <v>280890</v>
      </c>
      <c r="F352">
        <v>1435941</v>
      </c>
    </row>
    <row r="353" spans="1:6" x14ac:dyDescent="0.2">
      <c r="A353" s="62">
        <v>30742</v>
      </c>
      <c r="B353" s="63" t="s">
        <v>49</v>
      </c>
      <c r="C353">
        <v>146451</v>
      </c>
      <c r="D353">
        <v>150851</v>
      </c>
      <c r="E353">
        <v>120183</v>
      </c>
      <c r="F353">
        <v>417485</v>
      </c>
    </row>
    <row r="354" spans="1:6" x14ac:dyDescent="0.2">
      <c r="A354" s="62">
        <v>30742</v>
      </c>
      <c r="B354" s="63" t="s">
        <v>50</v>
      </c>
      <c r="C354">
        <v>85027</v>
      </c>
      <c r="D354">
        <v>74336</v>
      </c>
      <c r="E354">
        <v>84870</v>
      </c>
      <c r="F354">
        <v>244233</v>
      </c>
    </row>
    <row r="355" spans="1:6" x14ac:dyDescent="0.2">
      <c r="A355" s="62">
        <v>30742</v>
      </c>
      <c r="B355" s="63" t="s">
        <v>51</v>
      </c>
      <c r="C355">
        <v>19</v>
      </c>
      <c r="D355">
        <v>0</v>
      </c>
      <c r="E355">
        <v>58</v>
      </c>
      <c r="F355">
        <v>77</v>
      </c>
    </row>
    <row r="356" spans="1:6" x14ac:dyDescent="0.2">
      <c r="A356" s="62">
        <v>30742</v>
      </c>
      <c r="B356" s="63" t="s">
        <v>52</v>
      </c>
      <c r="C356">
        <v>800674</v>
      </c>
      <c r="D356">
        <v>974102</v>
      </c>
      <c r="E356">
        <v>602992</v>
      </c>
      <c r="F356">
        <v>2377768</v>
      </c>
    </row>
    <row r="357" spans="1:6" x14ac:dyDescent="0.2">
      <c r="A357" s="62">
        <v>30742</v>
      </c>
      <c r="B357" s="63" t="s">
        <v>53</v>
      </c>
      <c r="C357">
        <v>93330</v>
      </c>
      <c r="D357">
        <v>276832</v>
      </c>
      <c r="E357">
        <v>118696</v>
      </c>
      <c r="F357">
        <v>488858</v>
      </c>
    </row>
    <row r="358" spans="1:6" x14ac:dyDescent="0.2">
      <c r="A358" s="62">
        <v>30742</v>
      </c>
      <c r="B358" s="63" t="s">
        <v>54</v>
      </c>
      <c r="C358">
        <v>97229</v>
      </c>
      <c r="D358">
        <v>106194</v>
      </c>
      <c r="E358">
        <v>78825</v>
      </c>
      <c r="F358">
        <v>282248</v>
      </c>
    </row>
    <row r="359" spans="1:6" x14ac:dyDescent="0.2">
      <c r="A359" s="62">
        <v>30773</v>
      </c>
      <c r="B359" s="63" t="s">
        <v>48</v>
      </c>
      <c r="C359">
        <v>240255</v>
      </c>
      <c r="D359">
        <v>714468</v>
      </c>
      <c r="E359">
        <v>178472</v>
      </c>
      <c r="F359">
        <v>1133195</v>
      </c>
    </row>
    <row r="360" spans="1:6" x14ac:dyDescent="0.2">
      <c r="A360" s="62">
        <v>30773</v>
      </c>
      <c r="B360" s="63" t="s">
        <v>49</v>
      </c>
      <c r="C360">
        <v>114850</v>
      </c>
      <c r="D360">
        <v>180833</v>
      </c>
      <c r="E360">
        <v>102792</v>
      </c>
      <c r="F360">
        <v>398475</v>
      </c>
    </row>
    <row r="361" spans="1:6" x14ac:dyDescent="0.2">
      <c r="A361" s="62">
        <v>30773</v>
      </c>
      <c r="B361" s="63" t="s">
        <v>50</v>
      </c>
      <c r="C361">
        <v>52414</v>
      </c>
      <c r="D361">
        <v>67387</v>
      </c>
      <c r="E361">
        <v>56752</v>
      </c>
      <c r="F361">
        <v>176553</v>
      </c>
    </row>
    <row r="362" spans="1:6" x14ac:dyDescent="0.2">
      <c r="A362" s="62">
        <v>30773</v>
      </c>
      <c r="B362" s="63" t="s">
        <v>51</v>
      </c>
      <c r="C362">
        <v>15</v>
      </c>
      <c r="D362">
        <v>0</v>
      </c>
      <c r="E362">
        <v>75</v>
      </c>
      <c r="F362">
        <v>90</v>
      </c>
    </row>
    <row r="363" spans="1:6" x14ac:dyDescent="0.2">
      <c r="A363" s="62">
        <v>30773</v>
      </c>
      <c r="B363" s="63" t="s">
        <v>52</v>
      </c>
      <c r="C363">
        <v>539933</v>
      </c>
      <c r="D363">
        <v>826902</v>
      </c>
      <c r="E363">
        <v>408112</v>
      </c>
      <c r="F363">
        <v>1774947</v>
      </c>
    </row>
    <row r="364" spans="1:6" x14ac:dyDescent="0.2">
      <c r="A364" s="62">
        <v>30773</v>
      </c>
      <c r="B364" s="63" t="s">
        <v>53</v>
      </c>
      <c r="C364">
        <v>65461</v>
      </c>
      <c r="D364">
        <v>199855</v>
      </c>
      <c r="E364">
        <v>73125</v>
      </c>
      <c r="F364">
        <v>338441</v>
      </c>
    </row>
    <row r="365" spans="1:6" x14ac:dyDescent="0.2">
      <c r="A365" s="62">
        <v>30773</v>
      </c>
      <c r="B365" s="63" t="s">
        <v>54</v>
      </c>
      <c r="C365">
        <v>67567</v>
      </c>
      <c r="D365">
        <v>104050</v>
      </c>
      <c r="E365">
        <v>47935</v>
      </c>
      <c r="F365">
        <v>219552</v>
      </c>
    </row>
    <row r="366" spans="1:6" x14ac:dyDescent="0.2">
      <c r="A366" s="62">
        <v>30803</v>
      </c>
      <c r="B366" s="63" t="s">
        <v>48</v>
      </c>
      <c r="C366">
        <v>207526</v>
      </c>
      <c r="D366">
        <v>758011</v>
      </c>
      <c r="E366">
        <v>162045</v>
      </c>
      <c r="F366">
        <v>1127582</v>
      </c>
    </row>
    <row r="367" spans="1:6" x14ac:dyDescent="0.2">
      <c r="A367" s="62">
        <v>30803</v>
      </c>
      <c r="B367" s="63" t="s">
        <v>49</v>
      </c>
      <c r="C367">
        <v>88784</v>
      </c>
      <c r="D367">
        <v>182419</v>
      </c>
      <c r="E367">
        <v>81554</v>
      </c>
      <c r="F367">
        <v>352757</v>
      </c>
    </row>
    <row r="368" spans="1:6" x14ac:dyDescent="0.2">
      <c r="A368" s="62">
        <v>30803</v>
      </c>
      <c r="B368" s="63" t="s">
        <v>50</v>
      </c>
      <c r="C368">
        <v>37330</v>
      </c>
      <c r="D368">
        <v>67201</v>
      </c>
      <c r="E368">
        <v>39152</v>
      </c>
      <c r="F368">
        <v>143683</v>
      </c>
    </row>
    <row r="369" spans="1:6" x14ac:dyDescent="0.2">
      <c r="A369" s="62">
        <v>30803</v>
      </c>
      <c r="B369" s="63" t="s">
        <v>51</v>
      </c>
      <c r="C369">
        <v>13</v>
      </c>
      <c r="D369">
        <v>0</v>
      </c>
      <c r="E369">
        <v>87</v>
      </c>
      <c r="F369">
        <v>100</v>
      </c>
    </row>
    <row r="370" spans="1:6" x14ac:dyDescent="0.2">
      <c r="A370" s="62">
        <v>30803</v>
      </c>
      <c r="B370" s="63" t="s">
        <v>52</v>
      </c>
      <c r="C370">
        <v>350478</v>
      </c>
      <c r="D370">
        <v>749113</v>
      </c>
      <c r="E370">
        <v>257667</v>
      </c>
      <c r="F370">
        <v>1357258</v>
      </c>
    </row>
    <row r="371" spans="1:6" x14ac:dyDescent="0.2">
      <c r="A371" s="62">
        <v>30803</v>
      </c>
      <c r="B371" s="63" t="s">
        <v>53</v>
      </c>
      <c r="C371">
        <v>40886</v>
      </c>
      <c r="D371">
        <v>189253</v>
      </c>
      <c r="E371">
        <v>47576</v>
      </c>
      <c r="F371">
        <v>277715</v>
      </c>
    </row>
    <row r="372" spans="1:6" x14ac:dyDescent="0.2">
      <c r="A372" s="62">
        <v>30803</v>
      </c>
      <c r="B372" s="63" t="s">
        <v>54</v>
      </c>
      <c r="C372">
        <v>37951</v>
      </c>
      <c r="D372">
        <v>92224</v>
      </c>
      <c r="E372">
        <v>34060</v>
      </c>
      <c r="F372">
        <v>164235</v>
      </c>
    </row>
    <row r="373" spans="1:6" x14ac:dyDescent="0.2">
      <c r="A373" s="62">
        <v>30834</v>
      </c>
      <c r="B373" s="63" t="s">
        <v>48</v>
      </c>
      <c r="C373">
        <v>130509</v>
      </c>
      <c r="D373">
        <v>688842</v>
      </c>
      <c r="E373">
        <v>90963</v>
      </c>
      <c r="F373">
        <v>910314</v>
      </c>
    </row>
    <row r="374" spans="1:6" x14ac:dyDescent="0.2">
      <c r="A374" s="62">
        <v>30834</v>
      </c>
      <c r="B374" s="63" t="s">
        <v>49</v>
      </c>
      <c r="C374">
        <v>57366</v>
      </c>
      <c r="D374">
        <v>155832</v>
      </c>
      <c r="E374">
        <v>56227</v>
      </c>
      <c r="F374">
        <v>269425</v>
      </c>
    </row>
    <row r="375" spans="1:6" x14ac:dyDescent="0.2">
      <c r="A375" s="62">
        <v>30834</v>
      </c>
      <c r="B375" s="63" t="s">
        <v>50</v>
      </c>
      <c r="C375">
        <v>18085</v>
      </c>
      <c r="D375">
        <v>44062</v>
      </c>
      <c r="E375">
        <v>19096</v>
      </c>
      <c r="F375">
        <v>81243</v>
      </c>
    </row>
    <row r="376" spans="1:6" x14ac:dyDescent="0.2">
      <c r="A376" s="62">
        <v>30834</v>
      </c>
      <c r="B376" s="63" t="s">
        <v>51</v>
      </c>
      <c r="C376">
        <v>10</v>
      </c>
      <c r="D376">
        <v>0</v>
      </c>
      <c r="E376">
        <v>69</v>
      </c>
      <c r="F376">
        <v>79</v>
      </c>
    </row>
    <row r="377" spans="1:6" x14ac:dyDescent="0.2">
      <c r="A377" s="62">
        <v>30834</v>
      </c>
      <c r="B377" s="63" t="s">
        <v>52</v>
      </c>
      <c r="C377">
        <v>158754</v>
      </c>
      <c r="D377">
        <v>667176</v>
      </c>
      <c r="E377">
        <v>129119</v>
      </c>
      <c r="F377">
        <v>955049</v>
      </c>
    </row>
    <row r="378" spans="1:6" x14ac:dyDescent="0.2">
      <c r="A378" s="62">
        <v>30834</v>
      </c>
      <c r="B378" s="63" t="s">
        <v>53</v>
      </c>
      <c r="C378">
        <v>20782</v>
      </c>
      <c r="D378">
        <v>175368</v>
      </c>
      <c r="E378">
        <v>28945</v>
      </c>
      <c r="F378">
        <v>225095</v>
      </c>
    </row>
    <row r="379" spans="1:6" x14ac:dyDescent="0.2">
      <c r="A379" s="62">
        <v>30834</v>
      </c>
      <c r="B379" s="63" t="s">
        <v>54</v>
      </c>
      <c r="C379">
        <v>27060</v>
      </c>
      <c r="D379">
        <v>84908</v>
      </c>
      <c r="E379">
        <v>19819</v>
      </c>
      <c r="F379">
        <v>131787</v>
      </c>
    </row>
    <row r="380" spans="1:6" x14ac:dyDescent="0.2">
      <c r="A380" s="62">
        <v>30864</v>
      </c>
      <c r="B380" s="63" t="s">
        <v>48</v>
      </c>
      <c r="C380">
        <v>98139</v>
      </c>
      <c r="D380">
        <v>768418</v>
      </c>
      <c r="E380">
        <v>74530</v>
      </c>
      <c r="F380">
        <v>941087</v>
      </c>
    </row>
    <row r="381" spans="1:6" x14ac:dyDescent="0.2">
      <c r="A381" s="62">
        <v>30864</v>
      </c>
      <c r="B381" s="63" t="s">
        <v>49</v>
      </c>
      <c r="C381">
        <v>39626</v>
      </c>
      <c r="D381">
        <v>163651</v>
      </c>
      <c r="E381">
        <v>44702</v>
      </c>
      <c r="F381">
        <v>247979</v>
      </c>
    </row>
    <row r="382" spans="1:6" x14ac:dyDescent="0.2">
      <c r="A382" s="62">
        <v>30864</v>
      </c>
      <c r="B382" s="63" t="s">
        <v>50</v>
      </c>
      <c r="C382">
        <v>14021</v>
      </c>
      <c r="D382">
        <v>57237</v>
      </c>
      <c r="E382">
        <v>14273</v>
      </c>
      <c r="F382">
        <v>85531</v>
      </c>
    </row>
    <row r="383" spans="1:6" x14ac:dyDescent="0.2">
      <c r="A383" s="62">
        <v>30864</v>
      </c>
      <c r="B383" s="63" t="s">
        <v>51</v>
      </c>
      <c r="C383">
        <v>9</v>
      </c>
      <c r="D383">
        <v>0</v>
      </c>
      <c r="E383">
        <v>87</v>
      </c>
      <c r="F383">
        <v>96</v>
      </c>
    </row>
    <row r="384" spans="1:6" x14ac:dyDescent="0.2">
      <c r="A384" s="62">
        <v>30864</v>
      </c>
      <c r="B384" s="63" t="s">
        <v>52</v>
      </c>
      <c r="C384">
        <v>140535</v>
      </c>
      <c r="D384">
        <v>626590</v>
      </c>
      <c r="E384">
        <v>99553</v>
      </c>
      <c r="F384">
        <v>866678</v>
      </c>
    </row>
    <row r="385" spans="1:6" x14ac:dyDescent="0.2">
      <c r="A385" s="62">
        <v>30864</v>
      </c>
      <c r="B385" s="63" t="s">
        <v>53</v>
      </c>
      <c r="C385">
        <v>13260</v>
      </c>
      <c r="D385">
        <v>167731</v>
      </c>
      <c r="E385">
        <v>26012</v>
      </c>
      <c r="F385">
        <v>207003</v>
      </c>
    </row>
    <row r="386" spans="1:6" x14ac:dyDescent="0.2">
      <c r="A386" s="62">
        <v>30864</v>
      </c>
      <c r="B386" s="63" t="s">
        <v>54</v>
      </c>
      <c r="C386">
        <v>17656</v>
      </c>
      <c r="D386">
        <v>76891</v>
      </c>
      <c r="E386">
        <v>12618</v>
      </c>
      <c r="F386">
        <v>107165</v>
      </c>
    </row>
    <row r="387" spans="1:6" x14ac:dyDescent="0.2">
      <c r="A387" s="62">
        <v>30895</v>
      </c>
      <c r="B387" s="63" t="s">
        <v>48</v>
      </c>
      <c r="C387">
        <v>91849</v>
      </c>
      <c r="D387">
        <v>768947</v>
      </c>
      <c r="E387">
        <v>86869</v>
      </c>
      <c r="F387">
        <v>947665</v>
      </c>
    </row>
    <row r="388" spans="1:6" x14ac:dyDescent="0.2">
      <c r="A388" s="62">
        <v>30895</v>
      </c>
      <c r="B388" s="63" t="s">
        <v>49</v>
      </c>
      <c r="C388">
        <v>36928</v>
      </c>
      <c r="D388">
        <v>165840</v>
      </c>
      <c r="E388">
        <v>41332</v>
      </c>
      <c r="F388">
        <v>244100</v>
      </c>
    </row>
    <row r="389" spans="1:6" x14ac:dyDescent="0.2">
      <c r="A389" s="62">
        <v>30895</v>
      </c>
      <c r="B389" s="63" t="s">
        <v>50</v>
      </c>
      <c r="C389">
        <v>12573</v>
      </c>
      <c r="D389">
        <v>57177</v>
      </c>
      <c r="E389">
        <v>12703</v>
      </c>
      <c r="F389">
        <v>82453</v>
      </c>
    </row>
    <row r="390" spans="1:6" x14ac:dyDescent="0.2">
      <c r="A390" s="62">
        <v>30895</v>
      </c>
      <c r="B390" s="63" t="s">
        <v>51</v>
      </c>
      <c r="C390">
        <v>7</v>
      </c>
      <c r="D390">
        <v>0</v>
      </c>
      <c r="E390">
        <v>54</v>
      </c>
      <c r="F390">
        <v>61</v>
      </c>
    </row>
    <row r="391" spans="1:6" x14ac:dyDescent="0.2">
      <c r="A391" s="62">
        <v>30895</v>
      </c>
      <c r="B391" s="63" t="s">
        <v>52</v>
      </c>
      <c r="C391">
        <v>125472</v>
      </c>
      <c r="D391">
        <v>622540</v>
      </c>
      <c r="E391">
        <v>105406</v>
      </c>
      <c r="F391">
        <v>853418</v>
      </c>
    </row>
    <row r="392" spans="1:6" x14ac:dyDescent="0.2">
      <c r="A392" s="62">
        <v>30895</v>
      </c>
      <c r="B392" s="63" t="s">
        <v>53</v>
      </c>
      <c r="C392">
        <v>13311</v>
      </c>
      <c r="D392">
        <v>193683</v>
      </c>
      <c r="E392">
        <v>26437</v>
      </c>
      <c r="F392">
        <v>233431</v>
      </c>
    </row>
    <row r="393" spans="1:6" x14ac:dyDescent="0.2">
      <c r="A393" s="62">
        <v>30895</v>
      </c>
      <c r="B393" s="63" t="s">
        <v>54</v>
      </c>
      <c r="C393">
        <v>23217</v>
      </c>
      <c r="D393">
        <v>94995</v>
      </c>
      <c r="E393">
        <v>12313</v>
      </c>
      <c r="F393">
        <v>130525</v>
      </c>
    </row>
    <row r="394" spans="1:6" x14ac:dyDescent="0.2">
      <c r="A394" s="62">
        <v>30926</v>
      </c>
      <c r="B394" s="63" t="s">
        <v>48</v>
      </c>
      <c r="C394">
        <v>166048</v>
      </c>
      <c r="D394">
        <v>699262</v>
      </c>
      <c r="E394">
        <v>132459</v>
      </c>
      <c r="F394">
        <v>997769</v>
      </c>
    </row>
    <row r="395" spans="1:6" x14ac:dyDescent="0.2">
      <c r="A395" s="62">
        <v>30926</v>
      </c>
      <c r="B395" s="63" t="s">
        <v>49</v>
      </c>
      <c r="C395">
        <v>54818</v>
      </c>
      <c r="D395">
        <v>165295</v>
      </c>
      <c r="E395">
        <v>54349</v>
      </c>
      <c r="F395">
        <v>274462</v>
      </c>
    </row>
    <row r="396" spans="1:6" x14ac:dyDescent="0.2">
      <c r="A396" s="62">
        <v>30926</v>
      </c>
      <c r="B396" s="63" t="s">
        <v>50</v>
      </c>
      <c r="C396">
        <v>15173</v>
      </c>
      <c r="D396">
        <v>59460</v>
      </c>
      <c r="E396">
        <v>14884</v>
      </c>
      <c r="F396">
        <v>89517</v>
      </c>
    </row>
    <row r="397" spans="1:6" x14ac:dyDescent="0.2">
      <c r="A397" s="62">
        <v>30926</v>
      </c>
      <c r="B397" s="63" t="s">
        <v>51</v>
      </c>
      <c r="C397">
        <v>7</v>
      </c>
      <c r="D397">
        <v>0</v>
      </c>
      <c r="E397">
        <v>69</v>
      </c>
      <c r="F397">
        <v>76</v>
      </c>
    </row>
    <row r="398" spans="1:6" x14ac:dyDescent="0.2">
      <c r="A398" s="62">
        <v>30926</v>
      </c>
      <c r="B398" s="63" t="s">
        <v>52</v>
      </c>
      <c r="C398">
        <v>143653</v>
      </c>
      <c r="D398">
        <v>666421</v>
      </c>
      <c r="E398">
        <v>139019</v>
      </c>
      <c r="F398">
        <v>949093</v>
      </c>
    </row>
    <row r="399" spans="1:6" x14ac:dyDescent="0.2">
      <c r="A399" s="62">
        <v>30926</v>
      </c>
      <c r="B399" s="63" t="s">
        <v>53</v>
      </c>
      <c r="C399">
        <v>13923</v>
      </c>
      <c r="D399">
        <v>213391</v>
      </c>
      <c r="E399">
        <v>28616</v>
      </c>
      <c r="F399">
        <v>255930</v>
      </c>
    </row>
    <row r="400" spans="1:6" x14ac:dyDescent="0.2">
      <c r="A400" s="62">
        <v>30926</v>
      </c>
      <c r="B400" s="63" t="s">
        <v>54</v>
      </c>
      <c r="C400">
        <v>44964</v>
      </c>
      <c r="D400">
        <v>109669</v>
      </c>
      <c r="E400">
        <v>25924</v>
      </c>
      <c r="F400">
        <v>180557</v>
      </c>
    </row>
    <row r="401" spans="1:6" x14ac:dyDescent="0.2">
      <c r="A401" s="62">
        <v>30956</v>
      </c>
      <c r="B401" s="63" t="s">
        <v>48</v>
      </c>
      <c r="C401">
        <v>232386</v>
      </c>
      <c r="D401">
        <v>816652</v>
      </c>
      <c r="E401">
        <v>214874</v>
      </c>
      <c r="F401">
        <v>1263912</v>
      </c>
    </row>
    <row r="402" spans="1:6" x14ac:dyDescent="0.2">
      <c r="A402" s="62">
        <v>30956</v>
      </c>
      <c r="B402" s="63" t="s">
        <v>49</v>
      </c>
      <c r="C402">
        <v>106965</v>
      </c>
      <c r="D402">
        <v>196033</v>
      </c>
      <c r="E402">
        <v>93717</v>
      </c>
      <c r="F402">
        <v>396715</v>
      </c>
    </row>
    <row r="403" spans="1:6" x14ac:dyDescent="0.2">
      <c r="A403" s="62">
        <v>30956</v>
      </c>
      <c r="B403" s="63" t="s">
        <v>50</v>
      </c>
      <c r="C403">
        <v>29062</v>
      </c>
      <c r="D403">
        <v>75436</v>
      </c>
      <c r="E403">
        <v>32368</v>
      </c>
      <c r="F403">
        <v>136866</v>
      </c>
    </row>
    <row r="404" spans="1:6" x14ac:dyDescent="0.2">
      <c r="A404" s="62">
        <v>30956</v>
      </c>
      <c r="B404" s="63" t="s">
        <v>51</v>
      </c>
      <c r="C404">
        <v>12</v>
      </c>
      <c r="D404">
        <v>0</v>
      </c>
      <c r="E404">
        <v>61</v>
      </c>
      <c r="F404">
        <v>73</v>
      </c>
    </row>
    <row r="405" spans="1:6" x14ac:dyDescent="0.2">
      <c r="A405" s="62">
        <v>30956</v>
      </c>
      <c r="B405" s="63" t="s">
        <v>52</v>
      </c>
      <c r="C405">
        <v>247153</v>
      </c>
      <c r="D405">
        <v>721865</v>
      </c>
      <c r="E405">
        <v>207011</v>
      </c>
      <c r="F405">
        <v>1176029</v>
      </c>
    </row>
    <row r="406" spans="1:6" x14ac:dyDescent="0.2">
      <c r="A406" s="62">
        <v>30956</v>
      </c>
      <c r="B406" s="63" t="s">
        <v>53</v>
      </c>
      <c r="C406">
        <v>32715</v>
      </c>
      <c r="D406">
        <v>249693</v>
      </c>
      <c r="E406">
        <v>51857</v>
      </c>
      <c r="F406">
        <v>334265</v>
      </c>
    </row>
    <row r="407" spans="1:6" x14ac:dyDescent="0.2">
      <c r="A407" s="62">
        <v>30956</v>
      </c>
      <c r="B407" s="63" t="s">
        <v>54</v>
      </c>
      <c r="C407">
        <v>66878</v>
      </c>
      <c r="D407">
        <v>96553</v>
      </c>
      <c r="E407">
        <v>50623</v>
      </c>
      <c r="F407">
        <v>214054</v>
      </c>
    </row>
    <row r="408" spans="1:6" x14ac:dyDescent="0.2">
      <c r="A408" s="62">
        <v>30987</v>
      </c>
      <c r="B408" s="63" t="s">
        <v>48</v>
      </c>
      <c r="C408">
        <v>372780</v>
      </c>
      <c r="D408">
        <v>819258</v>
      </c>
      <c r="E408">
        <v>326256</v>
      </c>
      <c r="F408">
        <v>1518294</v>
      </c>
    </row>
    <row r="409" spans="1:6" x14ac:dyDescent="0.2">
      <c r="A409" s="62">
        <v>30987</v>
      </c>
      <c r="B409" s="63" t="s">
        <v>49</v>
      </c>
      <c r="C409">
        <v>151000</v>
      </c>
      <c r="D409">
        <v>206386</v>
      </c>
      <c r="E409">
        <v>133419</v>
      </c>
      <c r="F409">
        <v>490805</v>
      </c>
    </row>
    <row r="410" spans="1:6" x14ac:dyDescent="0.2">
      <c r="A410" s="62">
        <v>30987</v>
      </c>
      <c r="B410" s="63" t="s">
        <v>50</v>
      </c>
      <c r="C410">
        <v>68504</v>
      </c>
      <c r="D410">
        <v>97406</v>
      </c>
      <c r="E410">
        <v>71834</v>
      </c>
      <c r="F410">
        <v>237744</v>
      </c>
    </row>
    <row r="411" spans="1:6" x14ac:dyDescent="0.2">
      <c r="A411" s="62">
        <v>30987</v>
      </c>
      <c r="B411" s="63" t="s">
        <v>51</v>
      </c>
      <c r="C411">
        <v>11</v>
      </c>
      <c r="D411">
        <v>0</v>
      </c>
      <c r="E411">
        <v>65</v>
      </c>
      <c r="F411">
        <v>76</v>
      </c>
    </row>
    <row r="412" spans="1:6" x14ac:dyDescent="0.2">
      <c r="A412" s="62">
        <v>30987</v>
      </c>
      <c r="B412" s="63" t="s">
        <v>52</v>
      </c>
      <c r="C412">
        <v>442793</v>
      </c>
      <c r="D412">
        <v>859269</v>
      </c>
      <c r="E412">
        <v>357307</v>
      </c>
      <c r="F412">
        <v>1659369</v>
      </c>
    </row>
    <row r="413" spans="1:6" x14ac:dyDescent="0.2">
      <c r="A413" s="62">
        <v>30987</v>
      </c>
      <c r="B413" s="63" t="s">
        <v>53</v>
      </c>
      <c r="C413">
        <v>50085</v>
      </c>
      <c r="D413">
        <v>285249</v>
      </c>
      <c r="E413">
        <v>76042</v>
      </c>
      <c r="F413">
        <v>411376</v>
      </c>
    </row>
    <row r="414" spans="1:6" x14ac:dyDescent="0.2">
      <c r="A414" s="62">
        <v>30987</v>
      </c>
      <c r="B414" s="63" t="s">
        <v>54</v>
      </c>
      <c r="C414">
        <v>105179</v>
      </c>
      <c r="D414">
        <v>134838</v>
      </c>
      <c r="E414">
        <v>72459</v>
      </c>
      <c r="F414">
        <v>312476</v>
      </c>
    </row>
    <row r="415" spans="1:6" x14ac:dyDescent="0.2">
      <c r="A415" s="62">
        <v>31017</v>
      </c>
      <c r="B415" s="63" t="s">
        <v>48</v>
      </c>
      <c r="C415">
        <v>455110</v>
      </c>
      <c r="D415">
        <v>850878</v>
      </c>
      <c r="E415">
        <v>403139</v>
      </c>
      <c r="F415">
        <v>1709127</v>
      </c>
    </row>
    <row r="416" spans="1:6" x14ac:dyDescent="0.2">
      <c r="A416" s="62">
        <v>31017</v>
      </c>
      <c r="B416" s="63" t="s">
        <v>49</v>
      </c>
      <c r="C416">
        <v>219279</v>
      </c>
      <c r="D416">
        <v>208250</v>
      </c>
      <c r="E416">
        <v>171262</v>
      </c>
      <c r="F416">
        <v>598791</v>
      </c>
    </row>
    <row r="417" spans="1:6" x14ac:dyDescent="0.2">
      <c r="A417" s="62">
        <v>31017</v>
      </c>
      <c r="B417" s="63" t="s">
        <v>50</v>
      </c>
      <c r="C417">
        <v>91184</v>
      </c>
      <c r="D417">
        <v>80711</v>
      </c>
      <c r="E417">
        <v>87978</v>
      </c>
      <c r="F417">
        <v>259873</v>
      </c>
    </row>
    <row r="418" spans="1:6" x14ac:dyDescent="0.2">
      <c r="A418" s="62">
        <v>31017</v>
      </c>
      <c r="B418" s="63" t="s">
        <v>51</v>
      </c>
      <c r="C418">
        <v>12</v>
      </c>
      <c r="D418">
        <v>0</v>
      </c>
      <c r="E418">
        <v>74</v>
      </c>
      <c r="F418">
        <v>86</v>
      </c>
    </row>
    <row r="419" spans="1:6" x14ac:dyDescent="0.2">
      <c r="A419" s="62">
        <v>31017</v>
      </c>
      <c r="B419" s="63" t="s">
        <v>52</v>
      </c>
      <c r="C419">
        <v>653657</v>
      </c>
      <c r="D419">
        <v>908693</v>
      </c>
      <c r="E419">
        <v>508565</v>
      </c>
      <c r="F419">
        <v>2070915</v>
      </c>
    </row>
    <row r="420" spans="1:6" x14ac:dyDescent="0.2">
      <c r="A420" s="62">
        <v>31017</v>
      </c>
      <c r="B420" s="63" t="s">
        <v>53</v>
      </c>
      <c r="C420">
        <v>79500</v>
      </c>
      <c r="D420">
        <v>311642</v>
      </c>
      <c r="E420">
        <v>113613</v>
      </c>
      <c r="F420">
        <v>504755</v>
      </c>
    </row>
    <row r="421" spans="1:6" x14ac:dyDescent="0.2">
      <c r="A421" s="62">
        <v>31017</v>
      </c>
      <c r="B421" s="63" t="s">
        <v>54</v>
      </c>
      <c r="C421">
        <v>150958</v>
      </c>
      <c r="D421">
        <v>130801</v>
      </c>
      <c r="E421">
        <v>124003</v>
      </c>
      <c r="F421">
        <v>405762</v>
      </c>
    </row>
    <row r="422" spans="1:6" x14ac:dyDescent="0.2">
      <c r="A422" s="62">
        <v>31048</v>
      </c>
      <c r="B422" s="63" t="s">
        <v>48</v>
      </c>
      <c r="C422">
        <v>491937</v>
      </c>
      <c r="D422">
        <v>882291</v>
      </c>
      <c r="E422">
        <v>399234</v>
      </c>
      <c r="F422">
        <v>1773462</v>
      </c>
    </row>
    <row r="423" spans="1:6" x14ac:dyDescent="0.2">
      <c r="A423" s="62">
        <v>31048</v>
      </c>
      <c r="B423" s="63" t="s">
        <v>49</v>
      </c>
      <c r="C423">
        <v>224711</v>
      </c>
      <c r="D423">
        <v>208744</v>
      </c>
      <c r="E423">
        <v>186088</v>
      </c>
      <c r="F423">
        <v>619543</v>
      </c>
    </row>
    <row r="424" spans="1:6" x14ac:dyDescent="0.2">
      <c r="A424" s="62">
        <v>31048</v>
      </c>
      <c r="B424" s="63" t="s">
        <v>50</v>
      </c>
      <c r="C424">
        <v>123569</v>
      </c>
      <c r="D424">
        <v>75658</v>
      </c>
      <c r="E424">
        <v>121373</v>
      </c>
      <c r="F424">
        <v>320600</v>
      </c>
    </row>
    <row r="425" spans="1:6" x14ac:dyDescent="0.2">
      <c r="A425" s="62">
        <v>31048</v>
      </c>
      <c r="B425" s="63" t="s">
        <v>51</v>
      </c>
      <c r="C425">
        <v>17</v>
      </c>
      <c r="D425">
        <v>0</v>
      </c>
      <c r="E425">
        <v>80</v>
      </c>
      <c r="F425">
        <v>97</v>
      </c>
    </row>
    <row r="426" spans="1:6" x14ac:dyDescent="0.2">
      <c r="A426" s="62">
        <v>31048</v>
      </c>
      <c r="B426" s="63" t="s">
        <v>52</v>
      </c>
      <c r="C426">
        <v>927390</v>
      </c>
      <c r="D426">
        <v>1025205</v>
      </c>
      <c r="E426">
        <v>719383</v>
      </c>
      <c r="F426">
        <v>2671978</v>
      </c>
    </row>
    <row r="427" spans="1:6" x14ac:dyDescent="0.2">
      <c r="A427" s="62">
        <v>31048</v>
      </c>
      <c r="B427" s="63" t="s">
        <v>53</v>
      </c>
      <c r="C427">
        <v>122686</v>
      </c>
      <c r="D427">
        <v>315219</v>
      </c>
      <c r="E427">
        <v>159617</v>
      </c>
      <c r="F427">
        <v>597522</v>
      </c>
    </row>
    <row r="428" spans="1:6" x14ac:dyDescent="0.2">
      <c r="A428" s="62">
        <v>31048</v>
      </c>
      <c r="B428" s="63" t="s">
        <v>54</v>
      </c>
      <c r="C428">
        <v>151874</v>
      </c>
      <c r="D428">
        <v>138088</v>
      </c>
      <c r="E428">
        <v>106520</v>
      </c>
      <c r="F428">
        <v>396482</v>
      </c>
    </row>
    <row r="429" spans="1:6" x14ac:dyDescent="0.2">
      <c r="A429" s="62">
        <v>31079</v>
      </c>
      <c r="B429" s="63" t="s">
        <v>48</v>
      </c>
      <c r="C429">
        <v>456968</v>
      </c>
      <c r="D429">
        <v>811165</v>
      </c>
      <c r="E429">
        <v>384258</v>
      </c>
      <c r="F429">
        <v>1652391</v>
      </c>
    </row>
    <row r="430" spans="1:6" x14ac:dyDescent="0.2">
      <c r="A430" s="62">
        <v>31079</v>
      </c>
      <c r="B430" s="63" t="s">
        <v>49</v>
      </c>
      <c r="C430">
        <v>196577</v>
      </c>
      <c r="D430">
        <v>185677</v>
      </c>
      <c r="E430">
        <v>152833</v>
      </c>
      <c r="F430">
        <v>535087</v>
      </c>
    </row>
    <row r="431" spans="1:6" x14ac:dyDescent="0.2">
      <c r="A431" s="62">
        <v>31079</v>
      </c>
      <c r="B431" s="63" t="s">
        <v>50</v>
      </c>
      <c r="C431">
        <v>127184</v>
      </c>
      <c r="D431">
        <v>65827</v>
      </c>
      <c r="E431">
        <v>120285</v>
      </c>
      <c r="F431">
        <v>313296</v>
      </c>
    </row>
    <row r="432" spans="1:6" x14ac:dyDescent="0.2">
      <c r="A432" s="62">
        <v>31079</v>
      </c>
      <c r="B432" s="63" t="s">
        <v>51</v>
      </c>
      <c r="C432">
        <v>22</v>
      </c>
      <c r="D432">
        <v>0</v>
      </c>
      <c r="E432">
        <v>77</v>
      </c>
      <c r="F432">
        <v>99</v>
      </c>
    </row>
    <row r="433" spans="1:6" x14ac:dyDescent="0.2">
      <c r="A433" s="62">
        <v>31079</v>
      </c>
      <c r="B433" s="63" t="s">
        <v>52</v>
      </c>
      <c r="C433">
        <v>904467</v>
      </c>
      <c r="D433">
        <v>950158</v>
      </c>
      <c r="E433">
        <v>673045</v>
      </c>
      <c r="F433">
        <v>2527670</v>
      </c>
    </row>
    <row r="434" spans="1:6" x14ac:dyDescent="0.2">
      <c r="A434" s="62">
        <v>31079</v>
      </c>
      <c r="B434" s="63" t="s">
        <v>53</v>
      </c>
      <c r="C434">
        <v>113657</v>
      </c>
      <c r="D434">
        <v>265131</v>
      </c>
      <c r="E434">
        <v>136166</v>
      </c>
      <c r="F434">
        <v>514954</v>
      </c>
    </row>
    <row r="435" spans="1:6" x14ac:dyDescent="0.2">
      <c r="A435" s="62">
        <v>31079</v>
      </c>
      <c r="B435" s="63" t="s">
        <v>54</v>
      </c>
      <c r="C435">
        <v>125545</v>
      </c>
      <c r="D435">
        <v>114606</v>
      </c>
      <c r="E435">
        <v>111473</v>
      </c>
      <c r="F435">
        <v>351624</v>
      </c>
    </row>
    <row r="436" spans="1:6" x14ac:dyDescent="0.2">
      <c r="A436" s="62">
        <v>31107</v>
      </c>
      <c r="B436" s="63" t="s">
        <v>48</v>
      </c>
      <c r="C436">
        <v>364422</v>
      </c>
      <c r="D436">
        <v>844578</v>
      </c>
      <c r="E436">
        <v>287441</v>
      </c>
      <c r="F436">
        <v>1496441</v>
      </c>
    </row>
    <row r="437" spans="1:6" x14ac:dyDescent="0.2">
      <c r="A437" s="62">
        <v>31107</v>
      </c>
      <c r="B437" s="63" t="s">
        <v>49</v>
      </c>
      <c r="C437">
        <v>165979</v>
      </c>
      <c r="D437">
        <v>206210</v>
      </c>
      <c r="E437">
        <v>137476</v>
      </c>
      <c r="F437">
        <v>509665</v>
      </c>
    </row>
    <row r="438" spans="1:6" x14ac:dyDescent="0.2">
      <c r="A438" s="62">
        <v>31107</v>
      </c>
      <c r="B438" s="63" t="s">
        <v>50</v>
      </c>
      <c r="C438">
        <v>82579</v>
      </c>
      <c r="D438">
        <v>63413</v>
      </c>
      <c r="E438">
        <v>84255</v>
      </c>
      <c r="F438">
        <v>230247</v>
      </c>
    </row>
    <row r="439" spans="1:6" x14ac:dyDescent="0.2">
      <c r="A439" s="62">
        <v>31107</v>
      </c>
      <c r="B439" s="63" t="s">
        <v>51</v>
      </c>
      <c r="C439">
        <v>12</v>
      </c>
      <c r="D439">
        <v>0</v>
      </c>
      <c r="E439">
        <v>54</v>
      </c>
      <c r="F439">
        <v>66</v>
      </c>
    </row>
    <row r="440" spans="1:6" x14ac:dyDescent="0.2">
      <c r="A440" s="62">
        <v>31107</v>
      </c>
      <c r="B440" s="63" t="s">
        <v>52</v>
      </c>
      <c r="C440">
        <v>728205</v>
      </c>
      <c r="D440">
        <v>1055992</v>
      </c>
      <c r="E440">
        <v>548734</v>
      </c>
      <c r="F440">
        <v>2332931</v>
      </c>
    </row>
    <row r="441" spans="1:6" x14ac:dyDescent="0.2">
      <c r="A441" s="62">
        <v>31107</v>
      </c>
      <c r="B441" s="63" t="s">
        <v>53</v>
      </c>
      <c r="C441">
        <v>95604</v>
      </c>
      <c r="D441">
        <v>298876</v>
      </c>
      <c r="E441">
        <v>119944</v>
      </c>
      <c r="F441">
        <v>514424</v>
      </c>
    </row>
    <row r="442" spans="1:6" x14ac:dyDescent="0.2">
      <c r="A442" s="62">
        <v>31107</v>
      </c>
      <c r="B442" s="63" t="s">
        <v>54</v>
      </c>
      <c r="C442">
        <v>106808</v>
      </c>
      <c r="D442">
        <v>99710</v>
      </c>
      <c r="E442">
        <v>92364</v>
      </c>
      <c r="F442">
        <v>298882</v>
      </c>
    </row>
    <row r="443" spans="1:6" x14ac:dyDescent="0.2">
      <c r="A443" s="62">
        <v>31138</v>
      </c>
      <c r="B443" s="63" t="s">
        <v>48</v>
      </c>
      <c r="C443">
        <v>283821</v>
      </c>
      <c r="D443">
        <v>801971</v>
      </c>
      <c r="E443">
        <v>212726</v>
      </c>
      <c r="F443">
        <v>1298518</v>
      </c>
    </row>
    <row r="444" spans="1:6" x14ac:dyDescent="0.2">
      <c r="A444" s="62">
        <v>31138</v>
      </c>
      <c r="B444" s="63" t="s">
        <v>49</v>
      </c>
      <c r="C444">
        <v>118529</v>
      </c>
      <c r="D444">
        <v>179507</v>
      </c>
      <c r="E444">
        <v>108034</v>
      </c>
      <c r="F444">
        <v>406070</v>
      </c>
    </row>
    <row r="445" spans="1:6" x14ac:dyDescent="0.2">
      <c r="A445" s="62">
        <v>31138</v>
      </c>
      <c r="B445" s="63" t="s">
        <v>50</v>
      </c>
      <c r="C445">
        <v>53996</v>
      </c>
      <c r="D445">
        <v>64029</v>
      </c>
      <c r="E445">
        <v>58832</v>
      </c>
      <c r="F445">
        <v>176857</v>
      </c>
    </row>
    <row r="446" spans="1:6" x14ac:dyDescent="0.2">
      <c r="A446" s="62">
        <v>31138</v>
      </c>
      <c r="B446" s="63" t="s">
        <v>51</v>
      </c>
      <c r="C446">
        <v>18</v>
      </c>
      <c r="D446">
        <v>0</v>
      </c>
      <c r="E446">
        <v>73</v>
      </c>
      <c r="F446">
        <v>91</v>
      </c>
    </row>
    <row r="447" spans="1:6" x14ac:dyDescent="0.2">
      <c r="A447" s="62">
        <v>31138</v>
      </c>
      <c r="B447" s="63" t="s">
        <v>52</v>
      </c>
      <c r="C447">
        <v>539494</v>
      </c>
      <c r="D447">
        <v>823550</v>
      </c>
      <c r="E447">
        <v>412916</v>
      </c>
      <c r="F447">
        <v>1775960</v>
      </c>
    </row>
    <row r="448" spans="1:6" x14ac:dyDescent="0.2">
      <c r="A448" s="62">
        <v>31138</v>
      </c>
      <c r="B448" s="63" t="s">
        <v>53</v>
      </c>
      <c r="C448">
        <v>76304</v>
      </c>
      <c r="D448">
        <v>226596</v>
      </c>
      <c r="E448">
        <v>92361</v>
      </c>
      <c r="F448">
        <v>395261</v>
      </c>
    </row>
    <row r="449" spans="1:6" x14ac:dyDescent="0.2">
      <c r="A449" s="62">
        <v>31138</v>
      </c>
      <c r="B449" s="63" t="s">
        <v>54</v>
      </c>
      <c r="C449">
        <v>64491</v>
      </c>
      <c r="D449">
        <v>85710</v>
      </c>
      <c r="E449">
        <v>55845</v>
      </c>
      <c r="F449">
        <v>206046</v>
      </c>
    </row>
    <row r="450" spans="1:6" x14ac:dyDescent="0.2">
      <c r="A450" s="62">
        <v>31168</v>
      </c>
      <c r="B450" s="63" t="s">
        <v>48</v>
      </c>
      <c r="C450">
        <v>195853</v>
      </c>
      <c r="D450">
        <v>805237</v>
      </c>
      <c r="E450">
        <v>127423</v>
      </c>
      <c r="F450">
        <v>1128513</v>
      </c>
    </row>
    <row r="451" spans="1:6" x14ac:dyDescent="0.2">
      <c r="A451" s="62">
        <v>31168</v>
      </c>
      <c r="B451" s="63" t="s">
        <v>49</v>
      </c>
      <c r="C451">
        <v>78486</v>
      </c>
      <c r="D451">
        <v>178195</v>
      </c>
      <c r="E451">
        <v>77207</v>
      </c>
      <c r="F451">
        <v>333888</v>
      </c>
    </row>
    <row r="452" spans="1:6" x14ac:dyDescent="0.2">
      <c r="A452" s="62">
        <v>31168</v>
      </c>
      <c r="B452" s="63" t="s">
        <v>50</v>
      </c>
      <c r="C452">
        <v>27353</v>
      </c>
      <c r="D452">
        <v>62523</v>
      </c>
      <c r="E452">
        <v>30736</v>
      </c>
      <c r="F452">
        <v>120612</v>
      </c>
    </row>
    <row r="453" spans="1:6" x14ac:dyDescent="0.2">
      <c r="A453" s="62">
        <v>31168</v>
      </c>
      <c r="B453" s="63" t="s">
        <v>51</v>
      </c>
      <c r="C453">
        <v>14</v>
      </c>
      <c r="D453">
        <v>0</v>
      </c>
      <c r="E453">
        <v>42</v>
      </c>
      <c r="F453">
        <v>56</v>
      </c>
    </row>
    <row r="454" spans="1:6" x14ac:dyDescent="0.2">
      <c r="A454" s="62">
        <v>31168</v>
      </c>
      <c r="B454" s="63" t="s">
        <v>52</v>
      </c>
      <c r="C454">
        <v>272941</v>
      </c>
      <c r="D454">
        <v>720330</v>
      </c>
      <c r="E454">
        <v>200181</v>
      </c>
      <c r="F454">
        <v>1193452</v>
      </c>
    </row>
    <row r="455" spans="1:6" x14ac:dyDescent="0.2">
      <c r="A455" s="62">
        <v>31168</v>
      </c>
      <c r="B455" s="63" t="s">
        <v>53</v>
      </c>
      <c r="C455">
        <v>44267</v>
      </c>
      <c r="D455">
        <v>197895</v>
      </c>
      <c r="E455">
        <v>56117</v>
      </c>
      <c r="F455">
        <v>298279</v>
      </c>
    </row>
    <row r="456" spans="1:6" x14ac:dyDescent="0.2">
      <c r="A456" s="62">
        <v>31168</v>
      </c>
      <c r="B456" s="63" t="s">
        <v>54</v>
      </c>
      <c r="C456">
        <v>32486</v>
      </c>
      <c r="D456">
        <v>77384</v>
      </c>
      <c r="E456">
        <v>30313</v>
      </c>
      <c r="F456">
        <v>140183</v>
      </c>
    </row>
    <row r="457" spans="1:6" x14ac:dyDescent="0.2">
      <c r="A457" s="62">
        <v>31199</v>
      </c>
      <c r="B457" s="63" t="s">
        <v>48</v>
      </c>
      <c r="C457">
        <v>141248</v>
      </c>
      <c r="D457">
        <v>723002</v>
      </c>
      <c r="E457">
        <v>98692</v>
      </c>
      <c r="F457">
        <v>962942</v>
      </c>
    </row>
    <row r="458" spans="1:6" x14ac:dyDescent="0.2">
      <c r="A458" s="62">
        <v>31199</v>
      </c>
      <c r="B458" s="63" t="s">
        <v>49</v>
      </c>
      <c r="C458">
        <v>48994</v>
      </c>
      <c r="D458">
        <v>159052</v>
      </c>
      <c r="E458">
        <v>49463</v>
      </c>
      <c r="F458">
        <v>257509</v>
      </c>
    </row>
    <row r="459" spans="1:6" x14ac:dyDescent="0.2">
      <c r="A459" s="62">
        <v>31199</v>
      </c>
      <c r="B459" s="63" t="s">
        <v>50</v>
      </c>
      <c r="C459">
        <v>17831</v>
      </c>
      <c r="D459">
        <v>50561</v>
      </c>
      <c r="E459">
        <v>18769</v>
      </c>
      <c r="F459">
        <v>87161</v>
      </c>
    </row>
    <row r="460" spans="1:6" x14ac:dyDescent="0.2">
      <c r="A460" s="62">
        <v>31199</v>
      </c>
      <c r="B460" s="63" t="s">
        <v>51</v>
      </c>
      <c r="C460">
        <v>14</v>
      </c>
      <c r="D460">
        <v>0</v>
      </c>
      <c r="E460">
        <v>71</v>
      </c>
      <c r="F460">
        <v>85</v>
      </c>
    </row>
    <row r="461" spans="1:6" x14ac:dyDescent="0.2">
      <c r="A461" s="62">
        <v>31199</v>
      </c>
      <c r="B461" s="63" t="s">
        <v>52</v>
      </c>
      <c r="C461">
        <v>161298</v>
      </c>
      <c r="D461">
        <v>667056</v>
      </c>
      <c r="E461">
        <v>111702</v>
      </c>
      <c r="F461">
        <v>940056</v>
      </c>
    </row>
    <row r="462" spans="1:6" x14ac:dyDescent="0.2">
      <c r="A462" s="62">
        <v>31199</v>
      </c>
      <c r="B462" s="63" t="s">
        <v>53</v>
      </c>
      <c r="C462">
        <v>26732</v>
      </c>
      <c r="D462">
        <v>217412</v>
      </c>
      <c r="E462">
        <v>31980</v>
      </c>
      <c r="F462">
        <v>276124</v>
      </c>
    </row>
    <row r="463" spans="1:6" x14ac:dyDescent="0.2">
      <c r="A463" s="62">
        <v>31199</v>
      </c>
      <c r="B463" s="63" t="s">
        <v>54</v>
      </c>
      <c r="C463">
        <v>27419</v>
      </c>
      <c r="D463">
        <v>81535</v>
      </c>
      <c r="E463">
        <v>16581</v>
      </c>
      <c r="F463">
        <v>125535</v>
      </c>
    </row>
    <row r="464" spans="1:6" x14ac:dyDescent="0.2">
      <c r="A464" s="62">
        <v>31229</v>
      </c>
      <c r="B464" s="63" t="s">
        <v>48</v>
      </c>
      <c r="C464">
        <v>110477</v>
      </c>
      <c r="D464">
        <v>787474</v>
      </c>
      <c r="E464">
        <v>85560</v>
      </c>
      <c r="F464">
        <v>983511</v>
      </c>
    </row>
    <row r="465" spans="1:6" x14ac:dyDescent="0.2">
      <c r="A465" s="62">
        <v>31229</v>
      </c>
      <c r="B465" s="63" t="s">
        <v>49</v>
      </c>
      <c r="C465">
        <v>35564</v>
      </c>
      <c r="D465">
        <v>156869</v>
      </c>
      <c r="E465">
        <v>42329</v>
      </c>
      <c r="F465">
        <v>234762</v>
      </c>
    </row>
    <row r="466" spans="1:6" x14ac:dyDescent="0.2">
      <c r="A466" s="62">
        <v>31229</v>
      </c>
      <c r="B466" s="63" t="s">
        <v>50</v>
      </c>
      <c r="C466">
        <v>15372</v>
      </c>
      <c r="D466">
        <v>55033</v>
      </c>
      <c r="E466">
        <v>14098</v>
      </c>
      <c r="F466">
        <v>84503</v>
      </c>
    </row>
    <row r="467" spans="1:6" x14ac:dyDescent="0.2">
      <c r="A467" s="62">
        <v>31229</v>
      </c>
      <c r="B467" s="63" t="s">
        <v>51</v>
      </c>
      <c r="C467">
        <v>6</v>
      </c>
      <c r="D467">
        <v>0</v>
      </c>
      <c r="E467">
        <v>60</v>
      </c>
      <c r="F467">
        <v>66</v>
      </c>
    </row>
    <row r="468" spans="1:6" x14ac:dyDescent="0.2">
      <c r="A468" s="62">
        <v>31229</v>
      </c>
      <c r="B468" s="63" t="s">
        <v>52</v>
      </c>
      <c r="C468">
        <v>143564</v>
      </c>
      <c r="D468">
        <v>629813</v>
      </c>
      <c r="E468">
        <v>101251</v>
      </c>
      <c r="F468">
        <v>874628</v>
      </c>
    </row>
    <row r="469" spans="1:6" x14ac:dyDescent="0.2">
      <c r="A469" s="62">
        <v>31229</v>
      </c>
      <c r="B469" s="63" t="s">
        <v>53</v>
      </c>
      <c r="C469">
        <v>16820</v>
      </c>
      <c r="D469">
        <v>186110</v>
      </c>
      <c r="E469">
        <v>32581</v>
      </c>
      <c r="F469">
        <v>235511</v>
      </c>
    </row>
    <row r="470" spans="1:6" x14ac:dyDescent="0.2">
      <c r="A470" s="62">
        <v>31229</v>
      </c>
      <c r="B470" s="63" t="s">
        <v>54</v>
      </c>
      <c r="C470">
        <v>22485</v>
      </c>
      <c r="D470">
        <v>76970</v>
      </c>
      <c r="E470">
        <v>14024</v>
      </c>
      <c r="F470">
        <v>113479</v>
      </c>
    </row>
    <row r="471" spans="1:6" x14ac:dyDescent="0.2">
      <c r="A471" s="62">
        <v>31260</v>
      </c>
      <c r="B471" s="63" t="s">
        <v>48</v>
      </c>
      <c r="C471">
        <v>113255</v>
      </c>
      <c r="D471">
        <v>822430</v>
      </c>
      <c r="E471">
        <v>92233</v>
      </c>
      <c r="F471">
        <v>1027918</v>
      </c>
    </row>
    <row r="472" spans="1:6" x14ac:dyDescent="0.2">
      <c r="A472" s="62">
        <v>31260</v>
      </c>
      <c r="B472" s="63" t="s">
        <v>49</v>
      </c>
      <c r="C472">
        <v>38333</v>
      </c>
      <c r="D472">
        <v>156161</v>
      </c>
      <c r="E472">
        <v>45373</v>
      </c>
      <c r="F472">
        <v>239867</v>
      </c>
    </row>
    <row r="473" spans="1:6" x14ac:dyDescent="0.2">
      <c r="A473" s="62">
        <v>31260</v>
      </c>
      <c r="B473" s="63" t="s">
        <v>50</v>
      </c>
      <c r="C473">
        <v>15154</v>
      </c>
      <c r="D473">
        <v>55893</v>
      </c>
      <c r="E473">
        <v>14230</v>
      </c>
      <c r="F473">
        <v>85277</v>
      </c>
    </row>
    <row r="474" spans="1:6" x14ac:dyDescent="0.2">
      <c r="A474" s="62">
        <v>31260</v>
      </c>
      <c r="B474" s="63" t="s">
        <v>51</v>
      </c>
      <c r="C474">
        <v>10</v>
      </c>
      <c r="D474">
        <v>0</v>
      </c>
      <c r="E474">
        <v>64</v>
      </c>
      <c r="F474">
        <v>74</v>
      </c>
    </row>
    <row r="475" spans="1:6" x14ac:dyDescent="0.2">
      <c r="A475" s="62">
        <v>31260</v>
      </c>
      <c r="B475" s="63" t="s">
        <v>52</v>
      </c>
      <c r="C475">
        <v>133479</v>
      </c>
      <c r="D475">
        <v>660365</v>
      </c>
      <c r="E475">
        <v>104884</v>
      </c>
      <c r="F475">
        <v>898728</v>
      </c>
    </row>
    <row r="476" spans="1:6" x14ac:dyDescent="0.2">
      <c r="A476" s="62">
        <v>31260</v>
      </c>
      <c r="B476" s="63" t="s">
        <v>53</v>
      </c>
      <c r="C476">
        <v>17034</v>
      </c>
      <c r="D476">
        <v>207629</v>
      </c>
      <c r="E476">
        <v>30356</v>
      </c>
      <c r="F476">
        <v>255019</v>
      </c>
    </row>
    <row r="477" spans="1:6" x14ac:dyDescent="0.2">
      <c r="A477" s="62">
        <v>31260</v>
      </c>
      <c r="B477" s="63" t="s">
        <v>54</v>
      </c>
      <c r="C477">
        <v>27477</v>
      </c>
      <c r="D477">
        <v>77737</v>
      </c>
      <c r="E477">
        <v>16169</v>
      </c>
      <c r="F477">
        <v>121383</v>
      </c>
    </row>
    <row r="478" spans="1:6" x14ac:dyDescent="0.2">
      <c r="A478" s="62">
        <v>31291</v>
      </c>
      <c r="B478" s="63" t="s">
        <v>48</v>
      </c>
      <c r="C478">
        <v>182669</v>
      </c>
      <c r="D478">
        <v>795975</v>
      </c>
      <c r="E478">
        <v>143684</v>
      </c>
      <c r="F478">
        <v>1122328</v>
      </c>
    </row>
    <row r="479" spans="1:6" x14ac:dyDescent="0.2">
      <c r="A479" s="62">
        <v>31291</v>
      </c>
      <c r="B479" s="63" t="s">
        <v>49</v>
      </c>
      <c r="C479">
        <v>55861</v>
      </c>
      <c r="D479">
        <v>165276</v>
      </c>
      <c r="E479">
        <v>59276</v>
      </c>
      <c r="F479">
        <v>280413</v>
      </c>
    </row>
    <row r="480" spans="1:6" x14ac:dyDescent="0.2">
      <c r="A480" s="62">
        <v>31291</v>
      </c>
      <c r="B480" s="63" t="s">
        <v>50</v>
      </c>
      <c r="C480">
        <v>17115</v>
      </c>
      <c r="D480">
        <v>57538</v>
      </c>
      <c r="E480">
        <v>18093</v>
      </c>
      <c r="F480">
        <v>92746</v>
      </c>
    </row>
    <row r="481" spans="1:6" x14ac:dyDescent="0.2">
      <c r="A481" s="62">
        <v>31291</v>
      </c>
      <c r="B481" s="63" t="s">
        <v>51</v>
      </c>
      <c r="C481">
        <v>7</v>
      </c>
      <c r="D481">
        <v>0</v>
      </c>
      <c r="E481">
        <v>61</v>
      </c>
      <c r="F481">
        <v>68</v>
      </c>
    </row>
    <row r="482" spans="1:6" x14ac:dyDescent="0.2">
      <c r="A482" s="62">
        <v>31291</v>
      </c>
      <c r="B482" s="63" t="s">
        <v>52</v>
      </c>
      <c r="C482">
        <v>142494</v>
      </c>
      <c r="D482">
        <v>679121</v>
      </c>
      <c r="E482">
        <v>140317</v>
      </c>
      <c r="F482">
        <v>961932</v>
      </c>
    </row>
    <row r="483" spans="1:6" x14ac:dyDescent="0.2">
      <c r="A483" s="62">
        <v>31291</v>
      </c>
      <c r="B483" s="63" t="s">
        <v>53</v>
      </c>
      <c r="C483">
        <v>18177</v>
      </c>
      <c r="D483">
        <v>242053</v>
      </c>
      <c r="E483">
        <v>36725</v>
      </c>
      <c r="F483">
        <v>296955</v>
      </c>
    </row>
    <row r="484" spans="1:6" x14ac:dyDescent="0.2">
      <c r="A484" s="62">
        <v>31291</v>
      </c>
      <c r="B484" s="63" t="s">
        <v>54</v>
      </c>
      <c r="C484">
        <v>47476</v>
      </c>
      <c r="D484">
        <v>90180</v>
      </c>
      <c r="E484">
        <v>28716</v>
      </c>
      <c r="F484">
        <v>166372</v>
      </c>
    </row>
    <row r="485" spans="1:6" x14ac:dyDescent="0.2">
      <c r="A485" s="62">
        <v>31321</v>
      </c>
      <c r="B485" s="63" t="s">
        <v>48</v>
      </c>
      <c r="C485">
        <v>254877</v>
      </c>
      <c r="D485">
        <v>829977</v>
      </c>
      <c r="E485">
        <v>202157</v>
      </c>
      <c r="F485">
        <v>1287011</v>
      </c>
    </row>
    <row r="486" spans="1:6" x14ac:dyDescent="0.2">
      <c r="A486" s="62">
        <v>31321</v>
      </c>
      <c r="B486" s="63" t="s">
        <v>49</v>
      </c>
      <c r="C486">
        <v>106833</v>
      </c>
      <c r="D486">
        <v>193067</v>
      </c>
      <c r="E486">
        <v>94308</v>
      </c>
      <c r="F486">
        <v>394208</v>
      </c>
    </row>
    <row r="487" spans="1:6" x14ac:dyDescent="0.2">
      <c r="A487" s="62">
        <v>31321</v>
      </c>
      <c r="B487" s="63" t="s">
        <v>50</v>
      </c>
      <c r="C487">
        <v>41425</v>
      </c>
      <c r="D487">
        <v>66984</v>
      </c>
      <c r="E487">
        <v>42756</v>
      </c>
      <c r="F487">
        <v>151165</v>
      </c>
    </row>
    <row r="488" spans="1:6" x14ac:dyDescent="0.2">
      <c r="A488" s="62">
        <v>31321</v>
      </c>
      <c r="B488" s="63" t="s">
        <v>51</v>
      </c>
      <c r="C488">
        <v>8</v>
      </c>
      <c r="D488">
        <v>0</v>
      </c>
      <c r="E488">
        <v>61</v>
      </c>
      <c r="F488">
        <v>69</v>
      </c>
    </row>
    <row r="489" spans="1:6" x14ac:dyDescent="0.2">
      <c r="A489" s="62">
        <v>31321</v>
      </c>
      <c r="B489" s="63" t="s">
        <v>52</v>
      </c>
      <c r="C489">
        <v>244160</v>
      </c>
      <c r="D489">
        <v>788142</v>
      </c>
      <c r="E489">
        <v>202049</v>
      </c>
      <c r="F489">
        <v>1234351</v>
      </c>
    </row>
    <row r="490" spans="1:6" x14ac:dyDescent="0.2">
      <c r="A490" s="62">
        <v>31321</v>
      </c>
      <c r="B490" s="63" t="s">
        <v>53</v>
      </c>
      <c r="C490">
        <v>34697</v>
      </c>
      <c r="D490">
        <v>360015</v>
      </c>
      <c r="E490">
        <v>61321</v>
      </c>
      <c r="F490">
        <v>456033</v>
      </c>
    </row>
    <row r="491" spans="1:6" x14ac:dyDescent="0.2">
      <c r="A491" s="62">
        <v>31321</v>
      </c>
      <c r="B491" s="63" t="s">
        <v>54</v>
      </c>
      <c r="C491">
        <v>64319</v>
      </c>
      <c r="D491">
        <v>114634</v>
      </c>
      <c r="E491">
        <v>54690</v>
      </c>
      <c r="F491">
        <v>233643</v>
      </c>
    </row>
    <row r="492" spans="1:6" x14ac:dyDescent="0.2">
      <c r="A492" s="62">
        <v>31352</v>
      </c>
      <c r="B492" s="63" t="s">
        <v>48</v>
      </c>
      <c r="C492">
        <v>424412</v>
      </c>
      <c r="D492">
        <v>810007</v>
      </c>
      <c r="E492">
        <v>371372</v>
      </c>
      <c r="F492">
        <v>1605791</v>
      </c>
    </row>
    <row r="493" spans="1:6" x14ac:dyDescent="0.2">
      <c r="A493" s="62">
        <v>31352</v>
      </c>
      <c r="B493" s="63" t="s">
        <v>49</v>
      </c>
      <c r="C493">
        <v>219165</v>
      </c>
      <c r="D493">
        <v>183934</v>
      </c>
      <c r="E493">
        <v>166088</v>
      </c>
      <c r="F493">
        <v>569187</v>
      </c>
    </row>
    <row r="494" spans="1:6" x14ac:dyDescent="0.2">
      <c r="A494" s="62">
        <v>31352</v>
      </c>
      <c r="B494" s="63" t="s">
        <v>50</v>
      </c>
      <c r="C494">
        <v>61286</v>
      </c>
      <c r="D494">
        <v>86397</v>
      </c>
      <c r="E494">
        <v>61441</v>
      </c>
      <c r="F494">
        <v>209124</v>
      </c>
    </row>
    <row r="495" spans="1:6" x14ac:dyDescent="0.2">
      <c r="A495" s="62">
        <v>31352</v>
      </c>
      <c r="B495" s="63" t="s">
        <v>51</v>
      </c>
      <c r="C495">
        <v>11</v>
      </c>
      <c r="D495">
        <v>0</v>
      </c>
      <c r="E495">
        <v>71</v>
      </c>
      <c r="F495">
        <v>82</v>
      </c>
    </row>
    <row r="496" spans="1:6" x14ac:dyDescent="0.2">
      <c r="A496" s="62">
        <v>31352</v>
      </c>
      <c r="B496" s="63" t="s">
        <v>52</v>
      </c>
      <c r="C496">
        <v>461622</v>
      </c>
      <c r="D496">
        <v>904381</v>
      </c>
      <c r="E496">
        <v>368676</v>
      </c>
      <c r="F496">
        <v>1734679</v>
      </c>
    </row>
    <row r="497" spans="1:6" x14ac:dyDescent="0.2">
      <c r="A497" s="62">
        <v>31352</v>
      </c>
      <c r="B497" s="63" t="s">
        <v>53</v>
      </c>
      <c r="C497">
        <v>62111</v>
      </c>
      <c r="D497">
        <v>341634</v>
      </c>
      <c r="E497">
        <v>94698</v>
      </c>
      <c r="F497">
        <v>498443</v>
      </c>
    </row>
    <row r="498" spans="1:6" x14ac:dyDescent="0.2">
      <c r="A498" s="62">
        <v>31352</v>
      </c>
      <c r="B498" s="63" t="s">
        <v>54</v>
      </c>
      <c r="C498">
        <v>137086</v>
      </c>
      <c r="D498">
        <v>114672</v>
      </c>
      <c r="E498">
        <v>107185</v>
      </c>
      <c r="F498">
        <v>358943</v>
      </c>
    </row>
    <row r="499" spans="1:6" x14ac:dyDescent="0.2">
      <c r="A499" s="62">
        <v>31382</v>
      </c>
      <c r="B499" s="63" t="s">
        <v>48</v>
      </c>
      <c r="C499">
        <v>449300</v>
      </c>
      <c r="D499">
        <v>833928</v>
      </c>
      <c r="E499">
        <v>365432</v>
      </c>
      <c r="F499">
        <v>1648660</v>
      </c>
    </row>
    <row r="500" spans="1:6" x14ac:dyDescent="0.2">
      <c r="A500" s="62">
        <v>31382</v>
      </c>
      <c r="B500" s="63" t="s">
        <v>49</v>
      </c>
      <c r="C500">
        <v>229666</v>
      </c>
      <c r="D500">
        <v>200533</v>
      </c>
      <c r="E500">
        <v>185940</v>
      </c>
      <c r="F500">
        <v>616139</v>
      </c>
    </row>
    <row r="501" spans="1:6" x14ac:dyDescent="0.2">
      <c r="A501" s="62">
        <v>31382</v>
      </c>
      <c r="B501" s="63" t="s">
        <v>50</v>
      </c>
      <c r="C501">
        <v>114701</v>
      </c>
      <c r="D501">
        <v>94997</v>
      </c>
      <c r="E501">
        <v>105299</v>
      </c>
      <c r="F501">
        <v>314997</v>
      </c>
    </row>
    <row r="502" spans="1:6" x14ac:dyDescent="0.2">
      <c r="A502" s="62">
        <v>31382</v>
      </c>
      <c r="B502" s="63" t="s">
        <v>51</v>
      </c>
      <c r="C502">
        <v>15</v>
      </c>
      <c r="D502">
        <v>0</v>
      </c>
      <c r="E502">
        <v>73</v>
      </c>
      <c r="F502">
        <v>88</v>
      </c>
    </row>
    <row r="503" spans="1:6" x14ac:dyDescent="0.2">
      <c r="A503" s="62">
        <v>31382</v>
      </c>
      <c r="B503" s="63" t="s">
        <v>52</v>
      </c>
      <c r="C503">
        <v>775520</v>
      </c>
      <c r="D503">
        <v>1088416</v>
      </c>
      <c r="E503">
        <v>610715</v>
      </c>
      <c r="F503">
        <v>2474651</v>
      </c>
    </row>
    <row r="504" spans="1:6" x14ac:dyDescent="0.2">
      <c r="A504" s="62">
        <v>31382</v>
      </c>
      <c r="B504" s="63" t="s">
        <v>53</v>
      </c>
      <c r="C504">
        <v>87483</v>
      </c>
      <c r="D504">
        <v>321786</v>
      </c>
      <c r="E504">
        <v>124717</v>
      </c>
      <c r="F504">
        <v>533986</v>
      </c>
    </row>
    <row r="505" spans="1:6" x14ac:dyDescent="0.2">
      <c r="A505" s="62">
        <v>31382</v>
      </c>
      <c r="B505" s="63" t="s">
        <v>54</v>
      </c>
      <c r="C505">
        <v>119184</v>
      </c>
      <c r="D505">
        <v>107094</v>
      </c>
      <c r="E505">
        <v>98862</v>
      </c>
      <c r="F505">
        <v>325140</v>
      </c>
    </row>
    <row r="506" spans="1:6" x14ac:dyDescent="0.2">
      <c r="A506" s="62">
        <v>31413</v>
      </c>
      <c r="B506" s="63" t="s">
        <v>48</v>
      </c>
      <c r="C506">
        <v>407071</v>
      </c>
      <c r="D506">
        <v>852841</v>
      </c>
      <c r="E506">
        <v>349270</v>
      </c>
      <c r="F506">
        <v>1609182</v>
      </c>
    </row>
    <row r="507" spans="1:6" x14ac:dyDescent="0.2">
      <c r="A507" s="62">
        <v>31413</v>
      </c>
      <c r="B507" s="63" t="s">
        <v>49</v>
      </c>
      <c r="C507">
        <v>183133</v>
      </c>
      <c r="D507">
        <v>195679</v>
      </c>
      <c r="E507">
        <v>163068</v>
      </c>
      <c r="F507">
        <v>541880</v>
      </c>
    </row>
    <row r="508" spans="1:6" x14ac:dyDescent="0.2">
      <c r="A508" s="62">
        <v>31413</v>
      </c>
      <c r="B508" s="63" t="s">
        <v>50</v>
      </c>
      <c r="C508">
        <v>115264</v>
      </c>
      <c r="D508">
        <v>81875</v>
      </c>
      <c r="E508">
        <v>107691</v>
      </c>
      <c r="F508">
        <v>304830</v>
      </c>
    </row>
    <row r="509" spans="1:6" x14ac:dyDescent="0.2">
      <c r="A509" s="62">
        <v>31413</v>
      </c>
      <c r="B509" s="63" t="s">
        <v>51</v>
      </c>
      <c r="C509">
        <v>16</v>
      </c>
      <c r="D509">
        <v>0</v>
      </c>
      <c r="E509">
        <v>78</v>
      </c>
      <c r="F509">
        <v>94</v>
      </c>
    </row>
    <row r="510" spans="1:6" x14ac:dyDescent="0.2">
      <c r="A510" s="62">
        <v>31413</v>
      </c>
      <c r="B510" s="63" t="s">
        <v>52</v>
      </c>
      <c r="C510">
        <v>1009013</v>
      </c>
      <c r="D510">
        <v>1128402</v>
      </c>
      <c r="E510">
        <v>738133</v>
      </c>
      <c r="F510">
        <v>2875548</v>
      </c>
    </row>
    <row r="511" spans="1:6" x14ac:dyDescent="0.2">
      <c r="A511" s="62">
        <v>31413</v>
      </c>
      <c r="B511" s="63" t="s">
        <v>53</v>
      </c>
      <c r="C511">
        <v>133650</v>
      </c>
      <c r="D511">
        <v>308178</v>
      </c>
      <c r="E511">
        <v>181727</v>
      </c>
      <c r="F511">
        <v>623555</v>
      </c>
    </row>
    <row r="512" spans="1:6" x14ac:dyDescent="0.2">
      <c r="A512" s="62">
        <v>31413</v>
      </c>
      <c r="B512" s="63" t="s">
        <v>54</v>
      </c>
      <c r="C512">
        <v>117969</v>
      </c>
      <c r="D512">
        <v>101498</v>
      </c>
      <c r="E512">
        <v>97722</v>
      </c>
      <c r="F512">
        <v>317189</v>
      </c>
    </row>
    <row r="513" spans="1:6" x14ac:dyDescent="0.2">
      <c r="A513" s="62">
        <v>31444</v>
      </c>
      <c r="B513" s="63" t="s">
        <v>48</v>
      </c>
      <c r="C513">
        <v>397673</v>
      </c>
      <c r="D513">
        <v>777277</v>
      </c>
      <c r="E513">
        <v>348019</v>
      </c>
      <c r="F513">
        <v>1522969</v>
      </c>
    </row>
    <row r="514" spans="1:6" x14ac:dyDescent="0.2">
      <c r="A514" s="62">
        <v>31444</v>
      </c>
      <c r="B514" s="63" t="s">
        <v>49</v>
      </c>
      <c r="C514">
        <v>186335</v>
      </c>
      <c r="D514">
        <v>184647</v>
      </c>
      <c r="E514">
        <v>152116</v>
      </c>
      <c r="F514">
        <v>523098</v>
      </c>
    </row>
    <row r="515" spans="1:6" x14ac:dyDescent="0.2">
      <c r="A515" s="62">
        <v>31444</v>
      </c>
      <c r="B515" s="63" t="s">
        <v>50</v>
      </c>
      <c r="C515">
        <v>108855</v>
      </c>
      <c r="D515">
        <v>73399</v>
      </c>
      <c r="E515">
        <v>105363</v>
      </c>
      <c r="F515">
        <v>287617</v>
      </c>
    </row>
    <row r="516" spans="1:6" x14ac:dyDescent="0.2">
      <c r="A516" s="62">
        <v>31444</v>
      </c>
      <c r="B516" s="63" t="s">
        <v>51</v>
      </c>
      <c r="C516">
        <v>17</v>
      </c>
      <c r="D516">
        <v>0</v>
      </c>
      <c r="E516">
        <v>47</v>
      </c>
      <c r="F516">
        <v>64</v>
      </c>
    </row>
    <row r="517" spans="1:6" x14ac:dyDescent="0.2">
      <c r="A517" s="62">
        <v>31444</v>
      </c>
      <c r="B517" s="63" t="s">
        <v>52</v>
      </c>
      <c r="C517">
        <v>922369</v>
      </c>
      <c r="D517">
        <v>1039831</v>
      </c>
      <c r="E517">
        <v>679845</v>
      </c>
      <c r="F517">
        <v>2642045</v>
      </c>
    </row>
    <row r="518" spans="1:6" x14ac:dyDescent="0.2">
      <c r="A518" s="62">
        <v>31444</v>
      </c>
      <c r="B518" s="63" t="s">
        <v>53</v>
      </c>
      <c r="C518">
        <v>123835</v>
      </c>
      <c r="D518">
        <v>309788</v>
      </c>
      <c r="E518">
        <v>158569</v>
      </c>
      <c r="F518">
        <v>592192</v>
      </c>
    </row>
    <row r="519" spans="1:6" x14ac:dyDescent="0.2">
      <c r="A519" s="62">
        <v>31444</v>
      </c>
      <c r="B519" s="63" t="s">
        <v>54</v>
      </c>
      <c r="C519">
        <v>129669</v>
      </c>
      <c r="D519">
        <v>103453</v>
      </c>
      <c r="E519">
        <v>110338</v>
      </c>
      <c r="F519">
        <v>343460</v>
      </c>
    </row>
    <row r="520" spans="1:6" x14ac:dyDescent="0.2">
      <c r="A520" s="62">
        <v>31472</v>
      </c>
      <c r="B520" s="63" t="s">
        <v>48</v>
      </c>
      <c r="C520">
        <v>312523</v>
      </c>
      <c r="D520">
        <v>962285</v>
      </c>
      <c r="E520">
        <v>252033</v>
      </c>
      <c r="F520">
        <v>1526841</v>
      </c>
    </row>
    <row r="521" spans="1:6" x14ac:dyDescent="0.2">
      <c r="A521" s="62">
        <v>31472</v>
      </c>
      <c r="B521" s="63" t="s">
        <v>49</v>
      </c>
      <c r="C521">
        <v>149082</v>
      </c>
      <c r="D521">
        <v>194801</v>
      </c>
      <c r="E521">
        <v>130029</v>
      </c>
      <c r="F521">
        <v>473912</v>
      </c>
    </row>
    <row r="522" spans="1:6" x14ac:dyDescent="0.2">
      <c r="A522" s="62">
        <v>31472</v>
      </c>
      <c r="B522" s="63" t="s">
        <v>50</v>
      </c>
      <c r="C522">
        <v>86281</v>
      </c>
      <c r="D522">
        <v>62759</v>
      </c>
      <c r="E522">
        <v>85017</v>
      </c>
      <c r="F522">
        <v>234057</v>
      </c>
    </row>
    <row r="523" spans="1:6" x14ac:dyDescent="0.2">
      <c r="A523" s="62">
        <v>31472</v>
      </c>
      <c r="B523" s="63" t="s">
        <v>51</v>
      </c>
      <c r="C523">
        <v>15</v>
      </c>
      <c r="D523">
        <v>0</v>
      </c>
      <c r="E523">
        <v>49</v>
      </c>
      <c r="F523">
        <v>64</v>
      </c>
    </row>
    <row r="524" spans="1:6" x14ac:dyDescent="0.2">
      <c r="A524" s="62">
        <v>31472</v>
      </c>
      <c r="B524" s="63" t="s">
        <v>52</v>
      </c>
      <c r="C524">
        <v>801126</v>
      </c>
      <c r="D524">
        <v>985783</v>
      </c>
      <c r="E524">
        <v>580055</v>
      </c>
      <c r="F524">
        <v>2366964</v>
      </c>
    </row>
    <row r="525" spans="1:6" x14ac:dyDescent="0.2">
      <c r="A525" s="62">
        <v>31472</v>
      </c>
      <c r="B525" s="63" t="s">
        <v>53</v>
      </c>
      <c r="C525">
        <v>110438</v>
      </c>
      <c r="D525">
        <v>299806</v>
      </c>
      <c r="E525">
        <v>155281</v>
      </c>
      <c r="F525">
        <v>565525</v>
      </c>
    </row>
    <row r="526" spans="1:6" x14ac:dyDescent="0.2">
      <c r="A526" s="62">
        <v>31472</v>
      </c>
      <c r="B526" s="63" t="s">
        <v>54</v>
      </c>
      <c r="C526">
        <v>87811</v>
      </c>
      <c r="D526">
        <v>77745</v>
      </c>
      <c r="E526">
        <v>84103</v>
      </c>
      <c r="F526">
        <v>249659</v>
      </c>
    </row>
    <row r="527" spans="1:6" x14ac:dyDescent="0.2">
      <c r="A527" s="62">
        <v>31503</v>
      </c>
      <c r="B527" s="63" t="s">
        <v>48</v>
      </c>
      <c r="C527">
        <v>258744</v>
      </c>
      <c r="D527">
        <v>931581</v>
      </c>
      <c r="E527">
        <v>209148</v>
      </c>
      <c r="F527">
        <v>1399473</v>
      </c>
    </row>
    <row r="528" spans="1:6" x14ac:dyDescent="0.2">
      <c r="A528" s="62">
        <v>31503</v>
      </c>
      <c r="B528" s="63" t="s">
        <v>49</v>
      </c>
      <c r="C528">
        <v>133632</v>
      </c>
      <c r="D528">
        <v>163685</v>
      </c>
      <c r="E528">
        <v>112630</v>
      </c>
      <c r="F528">
        <v>409947</v>
      </c>
    </row>
    <row r="529" spans="1:6" x14ac:dyDescent="0.2">
      <c r="A529" s="62">
        <v>31503</v>
      </c>
      <c r="B529" s="63" t="s">
        <v>50</v>
      </c>
      <c r="C529">
        <v>54172</v>
      </c>
      <c r="D529">
        <v>54104</v>
      </c>
      <c r="E529">
        <v>56548</v>
      </c>
      <c r="F529">
        <v>164824</v>
      </c>
    </row>
    <row r="530" spans="1:6" x14ac:dyDescent="0.2">
      <c r="A530" s="62">
        <v>31503</v>
      </c>
      <c r="B530" s="63" t="s">
        <v>51</v>
      </c>
      <c r="C530">
        <v>14</v>
      </c>
      <c r="D530">
        <v>0</v>
      </c>
      <c r="E530">
        <v>53</v>
      </c>
      <c r="F530">
        <v>67</v>
      </c>
    </row>
    <row r="531" spans="1:6" x14ac:dyDescent="0.2">
      <c r="A531" s="62">
        <v>31503</v>
      </c>
      <c r="B531" s="63" t="s">
        <v>52</v>
      </c>
      <c r="C531">
        <v>510211</v>
      </c>
      <c r="D531">
        <v>831367</v>
      </c>
      <c r="E531">
        <v>386879</v>
      </c>
      <c r="F531">
        <v>1728457</v>
      </c>
    </row>
    <row r="532" spans="1:6" x14ac:dyDescent="0.2">
      <c r="A532" s="62">
        <v>31503</v>
      </c>
      <c r="B532" s="63" t="s">
        <v>53</v>
      </c>
      <c r="C532">
        <v>80392</v>
      </c>
      <c r="D532">
        <v>259742</v>
      </c>
      <c r="E532">
        <v>101858</v>
      </c>
      <c r="F532">
        <v>441992</v>
      </c>
    </row>
    <row r="533" spans="1:6" x14ac:dyDescent="0.2">
      <c r="A533" s="62">
        <v>31503</v>
      </c>
      <c r="B533" s="63" t="s">
        <v>54</v>
      </c>
      <c r="C533">
        <v>57783</v>
      </c>
      <c r="D533">
        <v>94613</v>
      </c>
      <c r="E533">
        <v>53134</v>
      </c>
      <c r="F533">
        <v>205530</v>
      </c>
    </row>
    <row r="534" spans="1:6" x14ac:dyDescent="0.2">
      <c r="A534" s="62">
        <v>31533</v>
      </c>
      <c r="B534" s="63" t="s">
        <v>48</v>
      </c>
      <c r="C534">
        <v>185782</v>
      </c>
      <c r="D534">
        <v>888053</v>
      </c>
      <c r="E534">
        <v>130752</v>
      </c>
      <c r="F534">
        <v>1204587</v>
      </c>
    </row>
    <row r="535" spans="1:6" x14ac:dyDescent="0.2">
      <c r="A535" s="62">
        <v>31533</v>
      </c>
      <c r="B535" s="63" t="s">
        <v>49</v>
      </c>
      <c r="C535">
        <v>89021</v>
      </c>
      <c r="D535">
        <v>144101</v>
      </c>
      <c r="E535">
        <v>85557</v>
      </c>
      <c r="F535">
        <v>318679</v>
      </c>
    </row>
    <row r="536" spans="1:6" x14ac:dyDescent="0.2">
      <c r="A536" s="62">
        <v>31533</v>
      </c>
      <c r="B536" s="63" t="s">
        <v>50</v>
      </c>
      <c r="C536">
        <v>38314</v>
      </c>
      <c r="D536">
        <v>50631</v>
      </c>
      <c r="E536">
        <v>39324</v>
      </c>
      <c r="F536">
        <v>128269</v>
      </c>
    </row>
    <row r="537" spans="1:6" x14ac:dyDescent="0.2">
      <c r="A537" s="62">
        <v>31533</v>
      </c>
      <c r="B537" s="63" t="s">
        <v>51</v>
      </c>
      <c r="C537">
        <v>12</v>
      </c>
      <c r="D537">
        <v>0</v>
      </c>
      <c r="E537">
        <v>66</v>
      </c>
      <c r="F537">
        <v>78</v>
      </c>
    </row>
    <row r="538" spans="1:6" x14ac:dyDescent="0.2">
      <c r="A538" s="62">
        <v>31533</v>
      </c>
      <c r="B538" s="63" t="s">
        <v>52</v>
      </c>
      <c r="C538">
        <v>276336</v>
      </c>
      <c r="D538">
        <v>727197</v>
      </c>
      <c r="E538">
        <v>207560</v>
      </c>
      <c r="F538">
        <v>1211093</v>
      </c>
    </row>
    <row r="539" spans="1:6" x14ac:dyDescent="0.2">
      <c r="A539" s="62">
        <v>31533</v>
      </c>
      <c r="B539" s="63" t="s">
        <v>53</v>
      </c>
      <c r="C539">
        <v>41267</v>
      </c>
      <c r="D539">
        <v>232466</v>
      </c>
      <c r="E539">
        <v>56249</v>
      </c>
      <c r="F539">
        <v>329982</v>
      </c>
    </row>
    <row r="540" spans="1:6" x14ac:dyDescent="0.2">
      <c r="A540" s="62">
        <v>31533</v>
      </c>
      <c r="B540" s="63" t="s">
        <v>54</v>
      </c>
      <c r="C540">
        <v>39857</v>
      </c>
      <c r="D540">
        <v>77151</v>
      </c>
      <c r="E540">
        <v>30019</v>
      </c>
      <c r="F540">
        <v>147027</v>
      </c>
    </row>
    <row r="541" spans="1:6" x14ac:dyDescent="0.2">
      <c r="A541" s="62">
        <v>31564</v>
      </c>
      <c r="B541" s="63" t="s">
        <v>48</v>
      </c>
      <c r="C541">
        <v>100209</v>
      </c>
      <c r="D541">
        <v>809848</v>
      </c>
      <c r="E541">
        <v>83155</v>
      </c>
      <c r="F541">
        <v>993212</v>
      </c>
    </row>
    <row r="542" spans="1:6" x14ac:dyDescent="0.2">
      <c r="A542" s="62">
        <v>31564</v>
      </c>
      <c r="B542" s="63" t="s">
        <v>49</v>
      </c>
      <c r="C542">
        <v>50306</v>
      </c>
      <c r="D542">
        <v>150012</v>
      </c>
      <c r="E542">
        <v>54313</v>
      </c>
      <c r="F542">
        <v>254631</v>
      </c>
    </row>
    <row r="543" spans="1:6" x14ac:dyDescent="0.2">
      <c r="A543" s="62">
        <v>31564</v>
      </c>
      <c r="B543" s="63" t="s">
        <v>50</v>
      </c>
      <c r="C543">
        <v>18295</v>
      </c>
      <c r="D543">
        <v>51082</v>
      </c>
      <c r="E543">
        <v>19386</v>
      </c>
      <c r="F543">
        <v>88763</v>
      </c>
    </row>
    <row r="544" spans="1:6" x14ac:dyDescent="0.2">
      <c r="A544" s="62">
        <v>31564</v>
      </c>
      <c r="B544" s="63" t="s">
        <v>51</v>
      </c>
      <c r="C544">
        <v>10</v>
      </c>
      <c r="D544">
        <v>0</v>
      </c>
      <c r="E544">
        <v>34</v>
      </c>
      <c r="F544">
        <v>44</v>
      </c>
    </row>
    <row r="545" spans="1:6" x14ac:dyDescent="0.2">
      <c r="A545" s="62">
        <v>31564</v>
      </c>
      <c r="B545" s="63" t="s">
        <v>52</v>
      </c>
      <c r="C545">
        <v>165353</v>
      </c>
      <c r="D545">
        <v>659579</v>
      </c>
      <c r="E545">
        <v>121969</v>
      </c>
      <c r="F545">
        <v>946901</v>
      </c>
    </row>
    <row r="546" spans="1:6" x14ac:dyDescent="0.2">
      <c r="A546" s="62">
        <v>31564</v>
      </c>
      <c r="B546" s="63" t="s">
        <v>53</v>
      </c>
      <c r="C546">
        <v>21120</v>
      </c>
      <c r="D546">
        <v>219616</v>
      </c>
      <c r="E546">
        <v>34379</v>
      </c>
      <c r="F546">
        <v>275115</v>
      </c>
    </row>
    <row r="547" spans="1:6" x14ac:dyDescent="0.2">
      <c r="A547" s="62">
        <v>31564</v>
      </c>
      <c r="B547" s="63" t="s">
        <v>54</v>
      </c>
      <c r="C547">
        <v>28377</v>
      </c>
      <c r="D547">
        <v>74837</v>
      </c>
      <c r="E547">
        <v>20473</v>
      </c>
      <c r="F547">
        <v>123687</v>
      </c>
    </row>
    <row r="548" spans="1:6" x14ac:dyDescent="0.2">
      <c r="A548" s="62">
        <v>31594</v>
      </c>
      <c r="B548" s="63" t="s">
        <v>48</v>
      </c>
      <c r="C548">
        <v>97217</v>
      </c>
      <c r="D548">
        <v>746172</v>
      </c>
      <c r="E548">
        <v>78355</v>
      </c>
      <c r="F548">
        <v>921744</v>
      </c>
    </row>
    <row r="549" spans="1:6" x14ac:dyDescent="0.2">
      <c r="A549" s="62">
        <v>31594</v>
      </c>
      <c r="B549" s="63" t="s">
        <v>49</v>
      </c>
      <c r="C549">
        <v>46232</v>
      </c>
      <c r="D549">
        <v>138150</v>
      </c>
      <c r="E549">
        <v>54764</v>
      </c>
      <c r="F549">
        <v>239146</v>
      </c>
    </row>
    <row r="550" spans="1:6" x14ac:dyDescent="0.2">
      <c r="A550" s="62">
        <v>31594</v>
      </c>
      <c r="B550" s="63" t="s">
        <v>50</v>
      </c>
      <c r="C550">
        <v>16078</v>
      </c>
      <c r="D550">
        <v>47268</v>
      </c>
      <c r="E550">
        <v>12360</v>
      </c>
      <c r="F550">
        <v>75706</v>
      </c>
    </row>
    <row r="551" spans="1:6" x14ac:dyDescent="0.2">
      <c r="A551" s="62">
        <v>31594</v>
      </c>
      <c r="B551" s="63" t="s">
        <v>51</v>
      </c>
      <c r="C551">
        <v>14</v>
      </c>
      <c r="D551">
        <v>0</v>
      </c>
      <c r="E551">
        <v>34</v>
      </c>
      <c r="F551">
        <v>48</v>
      </c>
    </row>
    <row r="552" spans="1:6" x14ac:dyDescent="0.2">
      <c r="A552" s="62">
        <v>31594</v>
      </c>
      <c r="B552" s="63" t="s">
        <v>52</v>
      </c>
      <c r="C552">
        <v>150667</v>
      </c>
      <c r="D552">
        <v>575032</v>
      </c>
      <c r="E552">
        <v>103446</v>
      </c>
      <c r="F552">
        <v>829145</v>
      </c>
    </row>
    <row r="553" spans="1:6" x14ac:dyDescent="0.2">
      <c r="A553" s="62">
        <v>31594</v>
      </c>
      <c r="B553" s="63" t="s">
        <v>53</v>
      </c>
      <c r="C553">
        <v>15235</v>
      </c>
      <c r="D553">
        <v>205712</v>
      </c>
      <c r="E553">
        <v>32586</v>
      </c>
      <c r="F553">
        <v>253533</v>
      </c>
    </row>
    <row r="554" spans="1:6" x14ac:dyDescent="0.2">
      <c r="A554" s="62">
        <v>31594</v>
      </c>
      <c r="B554" s="63" t="s">
        <v>54</v>
      </c>
      <c r="C554">
        <v>28703</v>
      </c>
      <c r="D554">
        <v>61385</v>
      </c>
      <c r="E554">
        <v>14723</v>
      </c>
      <c r="F554">
        <v>104811</v>
      </c>
    </row>
    <row r="555" spans="1:6" x14ac:dyDescent="0.2">
      <c r="A555" s="62">
        <v>31625</v>
      </c>
      <c r="B555" s="63" t="s">
        <v>48</v>
      </c>
      <c r="C555">
        <v>79470</v>
      </c>
      <c r="D555">
        <v>681212</v>
      </c>
      <c r="E555">
        <v>72584</v>
      </c>
      <c r="F555">
        <v>833266</v>
      </c>
    </row>
    <row r="556" spans="1:6" x14ac:dyDescent="0.2">
      <c r="A556" s="62">
        <v>31625</v>
      </c>
      <c r="B556" s="63" t="s">
        <v>49</v>
      </c>
      <c r="C556">
        <v>40210</v>
      </c>
      <c r="D556">
        <v>124117</v>
      </c>
      <c r="E556">
        <v>41461</v>
      </c>
      <c r="F556">
        <v>205788</v>
      </c>
    </row>
    <row r="557" spans="1:6" x14ac:dyDescent="0.2">
      <c r="A557" s="62">
        <v>31625</v>
      </c>
      <c r="B557" s="63" t="s">
        <v>50</v>
      </c>
      <c r="C557">
        <v>13233</v>
      </c>
      <c r="D557">
        <v>49173</v>
      </c>
      <c r="E557">
        <v>12192</v>
      </c>
      <c r="F557">
        <v>74598</v>
      </c>
    </row>
    <row r="558" spans="1:6" x14ac:dyDescent="0.2">
      <c r="A558" s="62">
        <v>31625</v>
      </c>
      <c r="B558" s="63" t="s">
        <v>51</v>
      </c>
      <c r="C558">
        <v>9</v>
      </c>
      <c r="D558">
        <v>0</v>
      </c>
      <c r="E558">
        <v>47</v>
      </c>
      <c r="F558">
        <v>56</v>
      </c>
    </row>
    <row r="559" spans="1:6" x14ac:dyDescent="0.2">
      <c r="A559" s="62">
        <v>31625</v>
      </c>
      <c r="B559" s="63" t="s">
        <v>52</v>
      </c>
      <c r="C559">
        <v>133882</v>
      </c>
      <c r="D559">
        <v>595154</v>
      </c>
      <c r="E559">
        <v>103510</v>
      </c>
      <c r="F559">
        <v>832546</v>
      </c>
    </row>
    <row r="560" spans="1:6" x14ac:dyDescent="0.2">
      <c r="A560" s="62">
        <v>31625</v>
      </c>
      <c r="B560" s="63" t="s">
        <v>53</v>
      </c>
      <c r="C560">
        <v>14815</v>
      </c>
      <c r="D560">
        <v>202220</v>
      </c>
      <c r="E560">
        <v>29684</v>
      </c>
      <c r="F560">
        <v>246719</v>
      </c>
    </row>
    <row r="561" spans="1:6" x14ac:dyDescent="0.2">
      <c r="A561" s="62">
        <v>31625</v>
      </c>
      <c r="B561" s="63" t="s">
        <v>54</v>
      </c>
      <c r="C561">
        <v>24682</v>
      </c>
      <c r="D561">
        <v>64711</v>
      </c>
      <c r="E561">
        <v>14694</v>
      </c>
      <c r="F561">
        <v>104087</v>
      </c>
    </row>
    <row r="562" spans="1:6" x14ac:dyDescent="0.2">
      <c r="A562" s="62">
        <v>31656</v>
      </c>
      <c r="B562" s="63" t="s">
        <v>48</v>
      </c>
      <c r="C562">
        <v>146531</v>
      </c>
      <c r="D562">
        <v>697349</v>
      </c>
      <c r="E562">
        <v>130457</v>
      </c>
      <c r="F562">
        <v>974337</v>
      </c>
    </row>
    <row r="563" spans="1:6" x14ac:dyDescent="0.2">
      <c r="A563" s="62">
        <v>31656</v>
      </c>
      <c r="B563" s="63" t="s">
        <v>49</v>
      </c>
      <c r="C563">
        <v>52264</v>
      </c>
      <c r="D563">
        <v>137235</v>
      </c>
      <c r="E563">
        <v>59373</v>
      </c>
      <c r="F563">
        <v>248872</v>
      </c>
    </row>
    <row r="564" spans="1:6" x14ac:dyDescent="0.2">
      <c r="A564" s="62">
        <v>31656</v>
      </c>
      <c r="B564" s="63" t="s">
        <v>50</v>
      </c>
      <c r="C564">
        <v>17683</v>
      </c>
      <c r="D564">
        <v>44872</v>
      </c>
      <c r="E564">
        <v>15937</v>
      </c>
      <c r="F564">
        <v>78492</v>
      </c>
    </row>
    <row r="565" spans="1:6" x14ac:dyDescent="0.2">
      <c r="A565" s="62">
        <v>31656</v>
      </c>
      <c r="B565" s="63" t="s">
        <v>51</v>
      </c>
      <c r="C565">
        <v>10</v>
      </c>
      <c r="D565">
        <v>0</v>
      </c>
      <c r="E565">
        <v>48</v>
      </c>
      <c r="F565">
        <v>58</v>
      </c>
    </row>
    <row r="566" spans="1:6" x14ac:dyDescent="0.2">
      <c r="A566" s="62">
        <v>31656</v>
      </c>
      <c r="B566" s="63" t="s">
        <v>52</v>
      </c>
      <c r="C566">
        <v>164461</v>
      </c>
      <c r="D566">
        <v>668335</v>
      </c>
      <c r="E566">
        <v>151991</v>
      </c>
      <c r="F566">
        <v>984787</v>
      </c>
    </row>
    <row r="567" spans="1:6" x14ac:dyDescent="0.2">
      <c r="A567" s="62">
        <v>31656</v>
      </c>
      <c r="B567" s="63" t="s">
        <v>53</v>
      </c>
      <c r="C567">
        <v>16578</v>
      </c>
      <c r="D567">
        <v>276825</v>
      </c>
      <c r="E567">
        <v>39341</v>
      </c>
      <c r="F567">
        <v>332744</v>
      </c>
    </row>
    <row r="568" spans="1:6" x14ac:dyDescent="0.2">
      <c r="A568" s="62">
        <v>31656</v>
      </c>
      <c r="B568" s="63" t="s">
        <v>54</v>
      </c>
      <c r="C568">
        <v>41195</v>
      </c>
      <c r="D568">
        <v>83716</v>
      </c>
      <c r="E568">
        <v>26085</v>
      </c>
      <c r="F568">
        <v>150996</v>
      </c>
    </row>
    <row r="569" spans="1:6" x14ac:dyDescent="0.2">
      <c r="A569" s="62">
        <v>31686</v>
      </c>
      <c r="B569" s="63" t="s">
        <v>48</v>
      </c>
      <c r="C569">
        <v>192341</v>
      </c>
      <c r="D569">
        <v>776308</v>
      </c>
      <c r="E569">
        <v>141343</v>
      </c>
      <c r="F569">
        <v>1109992</v>
      </c>
    </row>
    <row r="570" spans="1:6" x14ac:dyDescent="0.2">
      <c r="A570" s="62">
        <v>31686</v>
      </c>
      <c r="B570" s="63" t="s">
        <v>49</v>
      </c>
      <c r="C570">
        <v>90869</v>
      </c>
      <c r="D570">
        <v>135056</v>
      </c>
      <c r="E570">
        <v>84184</v>
      </c>
      <c r="F570">
        <v>310109</v>
      </c>
    </row>
    <row r="571" spans="1:6" x14ac:dyDescent="0.2">
      <c r="A571" s="62">
        <v>31686</v>
      </c>
      <c r="B571" s="63" t="s">
        <v>50</v>
      </c>
      <c r="C571">
        <v>29409</v>
      </c>
      <c r="D571">
        <v>65070</v>
      </c>
      <c r="E571">
        <v>31203</v>
      </c>
      <c r="F571">
        <v>125682</v>
      </c>
    </row>
    <row r="572" spans="1:6" x14ac:dyDescent="0.2">
      <c r="A572" s="62">
        <v>31686</v>
      </c>
      <c r="B572" s="63" t="s">
        <v>51</v>
      </c>
      <c r="C572">
        <v>7</v>
      </c>
      <c r="D572">
        <v>0</v>
      </c>
      <c r="E572">
        <v>60</v>
      </c>
      <c r="F572">
        <v>67</v>
      </c>
    </row>
    <row r="573" spans="1:6" x14ac:dyDescent="0.2">
      <c r="A573" s="62">
        <v>31686</v>
      </c>
      <c r="B573" s="63" t="s">
        <v>52</v>
      </c>
      <c r="C573">
        <v>289935</v>
      </c>
      <c r="D573">
        <v>804221</v>
      </c>
      <c r="E573">
        <v>238821</v>
      </c>
      <c r="F573">
        <v>1332977</v>
      </c>
    </row>
    <row r="574" spans="1:6" x14ac:dyDescent="0.2">
      <c r="A574" s="62">
        <v>31686</v>
      </c>
      <c r="B574" s="63" t="s">
        <v>53</v>
      </c>
      <c r="C574">
        <v>29842</v>
      </c>
      <c r="D574">
        <v>248364</v>
      </c>
      <c r="E574">
        <v>62914</v>
      </c>
      <c r="F574">
        <v>341120</v>
      </c>
    </row>
    <row r="575" spans="1:6" x14ac:dyDescent="0.2">
      <c r="A575" s="62">
        <v>31686</v>
      </c>
      <c r="B575" s="63" t="s">
        <v>54</v>
      </c>
      <c r="C575">
        <v>58536</v>
      </c>
      <c r="D575">
        <v>89825</v>
      </c>
      <c r="E575">
        <v>41844</v>
      </c>
      <c r="F575">
        <v>190205</v>
      </c>
    </row>
    <row r="576" spans="1:6" x14ac:dyDescent="0.2">
      <c r="A576" s="62">
        <v>31717</v>
      </c>
      <c r="B576" s="63" t="s">
        <v>48</v>
      </c>
      <c r="C576">
        <v>343232</v>
      </c>
      <c r="D576">
        <v>798821</v>
      </c>
      <c r="E576">
        <v>314168</v>
      </c>
      <c r="F576">
        <v>1456221</v>
      </c>
    </row>
    <row r="577" spans="1:6" x14ac:dyDescent="0.2">
      <c r="A577" s="62">
        <v>31717</v>
      </c>
      <c r="B577" s="63" t="s">
        <v>49</v>
      </c>
      <c r="C577">
        <v>152439</v>
      </c>
      <c r="D577">
        <v>190364</v>
      </c>
      <c r="E577">
        <v>134887</v>
      </c>
      <c r="F577">
        <v>477690</v>
      </c>
    </row>
    <row r="578" spans="1:6" x14ac:dyDescent="0.2">
      <c r="A578" s="62">
        <v>31717</v>
      </c>
      <c r="B578" s="63" t="s">
        <v>50</v>
      </c>
      <c r="C578">
        <v>66469</v>
      </c>
      <c r="D578">
        <v>82496</v>
      </c>
      <c r="E578">
        <v>64115</v>
      </c>
      <c r="F578">
        <v>213080</v>
      </c>
    </row>
    <row r="579" spans="1:6" x14ac:dyDescent="0.2">
      <c r="A579" s="62">
        <v>31717</v>
      </c>
      <c r="B579" s="63" t="s">
        <v>51</v>
      </c>
      <c r="C579">
        <v>14</v>
      </c>
      <c r="D579">
        <v>0</v>
      </c>
      <c r="E579">
        <v>49</v>
      </c>
      <c r="F579">
        <v>63</v>
      </c>
    </row>
    <row r="580" spans="1:6" x14ac:dyDescent="0.2">
      <c r="A580" s="62">
        <v>31717</v>
      </c>
      <c r="B580" s="63" t="s">
        <v>52</v>
      </c>
      <c r="C580">
        <v>545064</v>
      </c>
      <c r="D580">
        <v>912940</v>
      </c>
      <c r="E580">
        <v>413031</v>
      </c>
      <c r="F580">
        <v>1871035</v>
      </c>
    </row>
    <row r="581" spans="1:6" x14ac:dyDescent="0.2">
      <c r="A581" s="62">
        <v>31717</v>
      </c>
      <c r="B581" s="63" t="s">
        <v>53</v>
      </c>
      <c r="C581">
        <v>59401</v>
      </c>
      <c r="D581">
        <v>265177</v>
      </c>
      <c r="E581">
        <v>107758</v>
      </c>
      <c r="F581">
        <v>432336</v>
      </c>
    </row>
    <row r="582" spans="1:6" x14ac:dyDescent="0.2">
      <c r="A582" s="62">
        <v>31717</v>
      </c>
      <c r="B582" s="63" t="s">
        <v>54</v>
      </c>
      <c r="C582">
        <v>117706</v>
      </c>
      <c r="D582">
        <v>98013</v>
      </c>
      <c r="E582">
        <v>90276</v>
      </c>
      <c r="F582">
        <v>305995</v>
      </c>
    </row>
    <row r="583" spans="1:6" x14ac:dyDescent="0.2">
      <c r="A583" s="62">
        <v>31747</v>
      </c>
      <c r="B583" s="63" t="s">
        <v>48</v>
      </c>
      <c r="C583">
        <v>337400</v>
      </c>
      <c r="D583">
        <v>853755</v>
      </c>
      <c r="E583">
        <v>289893</v>
      </c>
      <c r="F583">
        <v>1481048</v>
      </c>
    </row>
    <row r="584" spans="1:6" x14ac:dyDescent="0.2">
      <c r="A584" s="62">
        <v>31747</v>
      </c>
      <c r="B584" s="63" t="s">
        <v>49</v>
      </c>
      <c r="C584">
        <v>185445</v>
      </c>
      <c r="D584">
        <v>216973</v>
      </c>
      <c r="E584">
        <v>157478</v>
      </c>
      <c r="F584">
        <v>559896</v>
      </c>
    </row>
    <row r="585" spans="1:6" x14ac:dyDescent="0.2">
      <c r="A585" s="62">
        <v>31747</v>
      </c>
      <c r="B585" s="63" t="s">
        <v>50</v>
      </c>
      <c r="C585">
        <v>96502</v>
      </c>
      <c r="D585">
        <v>85779</v>
      </c>
      <c r="E585">
        <v>92538</v>
      </c>
      <c r="F585">
        <v>274819</v>
      </c>
    </row>
    <row r="586" spans="1:6" x14ac:dyDescent="0.2">
      <c r="A586" s="62">
        <v>31747</v>
      </c>
      <c r="B586" s="63" t="s">
        <v>51</v>
      </c>
      <c r="C586">
        <v>11</v>
      </c>
      <c r="D586">
        <v>0</v>
      </c>
      <c r="E586">
        <v>57</v>
      </c>
      <c r="F586">
        <v>68</v>
      </c>
    </row>
    <row r="587" spans="1:6" x14ac:dyDescent="0.2">
      <c r="A587" s="62">
        <v>31747</v>
      </c>
      <c r="B587" s="63" t="s">
        <v>52</v>
      </c>
      <c r="C587">
        <v>760439</v>
      </c>
      <c r="D587">
        <v>951925</v>
      </c>
      <c r="E587">
        <v>573305</v>
      </c>
      <c r="F587">
        <v>2285669</v>
      </c>
    </row>
    <row r="588" spans="1:6" x14ac:dyDescent="0.2">
      <c r="A588" s="62">
        <v>31747</v>
      </c>
      <c r="B588" s="63" t="s">
        <v>53</v>
      </c>
      <c r="C588">
        <v>83342</v>
      </c>
      <c r="D588">
        <v>271438</v>
      </c>
      <c r="E588">
        <v>149515</v>
      </c>
      <c r="F588">
        <v>504295</v>
      </c>
    </row>
    <row r="589" spans="1:6" x14ac:dyDescent="0.2">
      <c r="A589" s="62">
        <v>31747</v>
      </c>
      <c r="B589" s="63" t="s">
        <v>54</v>
      </c>
      <c r="C589">
        <v>123203</v>
      </c>
      <c r="D589">
        <v>87929</v>
      </c>
      <c r="E589">
        <v>99034</v>
      </c>
      <c r="F589">
        <v>310166</v>
      </c>
    </row>
    <row r="590" spans="1:6" x14ac:dyDescent="0.2">
      <c r="A590" s="62">
        <v>31778</v>
      </c>
      <c r="B590" s="63" t="s">
        <v>48</v>
      </c>
      <c r="C590">
        <v>422518</v>
      </c>
      <c r="D590">
        <v>849663</v>
      </c>
      <c r="E590">
        <v>305261</v>
      </c>
      <c r="F590">
        <v>1577442</v>
      </c>
    </row>
    <row r="591" spans="1:6" x14ac:dyDescent="0.2">
      <c r="A591" s="62">
        <v>31778</v>
      </c>
      <c r="B591" s="63" t="s">
        <v>49</v>
      </c>
      <c r="C591">
        <v>198601</v>
      </c>
      <c r="D591">
        <v>227199</v>
      </c>
      <c r="E591">
        <v>165275</v>
      </c>
      <c r="F591">
        <v>591075</v>
      </c>
    </row>
    <row r="592" spans="1:6" x14ac:dyDescent="0.2">
      <c r="A592" s="62">
        <v>31778</v>
      </c>
      <c r="B592" s="63" t="s">
        <v>50</v>
      </c>
      <c r="C592">
        <v>97090</v>
      </c>
      <c r="D592">
        <v>79382</v>
      </c>
      <c r="E592">
        <v>92889</v>
      </c>
      <c r="F592">
        <v>269361</v>
      </c>
    </row>
    <row r="593" spans="1:6" x14ac:dyDescent="0.2">
      <c r="A593" s="62">
        <v>31778</v>
      </c>
      <c r="B593" s="63" t="s">
        <v>51</v>
      </c>
      <c r="C593">
        <v>15</v>
      </c>
      <c r="D593">
        <v>0</v>
      </c>
      <c r="E593">
        <v>70</v>
      </c>
      <c r="F593">
        <v>85</v>
      </c>
    </row>
    <row r="594" spans="1:6" x14ac:dyDescent="0.2">
      <c r="A594" s="62">
        <v>31778</v>
      </c>
      <c r="B594" s="63" t="s">
        <v>52</v>
      </c>
      <c r="C594">
        <v>864557</v>
      </c>
      <c r="D594">
        <v>958069</v>
      </c>
      <c r="E594">
        <v>627574</v>
      </c>
      <c r="F594">
        <v>2450200</v>
      </c>
    </row>
    <row r="595" spans="1:6" x14ac:dyDescent="0.2">
      <c r="A595" s="62">
        <v>31778</v>
      </c>
      <c r="B595" s="63" t="s">
        <v>53</v>
      </c>
      <c r="C595">
        <v>112303</v>
      </c>
      <c r="D595">
        <v>316935</v>
      </c>
      <c r="E595">
        <v>191245</v>
      </c>
      <c r="F595">
        <v>620483</v>
      </c>
    </row>
    <row r="596" spans="1:6" x14ac:dyDescent="0.2">
      <c r="A596" s="62">
        <v>31778</v>
      </c>
      <c r="B596" s="63" t="s">
        <v>54</v>
      </c>
      <c r="C596">
        <v>128787</v>
      </c>
      <c r="D596">
        <v>79492</v>
      </c>
      <c r="E596">
        <v>101612</v>
      </c>
      <c r="F596">
        <v>309891</v>
      </c>
    </row>
    <row r="597" spans="1:6" x14ac:dyDescent="0.2">
      <c r="A597" s="62">
        <v>31809</v>
      </c>
      <c r="B597" s="63" t="s">
        <v>48</v>
      </c>
      <c r="C597">
        <v>330462</v>
      </c>
      <c r="D597">
        <v>775987</v>
      </c>
      <c r="E597">
        <v>263806</v>
      </c>
      <c r="F597">
        <v>1370255</v>
      </c>
    </row>
    <row r="598" spans="1:6" x14ac:dyDescent="0.2">
      <c r="A598" s="62">
        <v>31809</v>
      </c>
      <c r="B598" s="63" t="s">
        <v>49</v>
      </c>
      <c r="C598">
        <v>163598</v>
      </c>
      <c r="D598">
        <v>199715</v>
      </c>
      <c r="E598">
        <v>133139</v>
      </c>
      <c r="F598">
        <v>496452</v>
      </c>
    </row>
    <row r="599" spans="1:6" x14ac:dyDescent="0.2">
      <c r="A599" s="62">
        <v>31809</v>
      </c>
      <c r="B599" s="63" t="s">
        <v>50</v>
      </c>
      <c r="C599">
        <v>95631</v>
      </c>
      <c r="D599">
        <v>71207</v>
      </c>
      <c r="E599">
        <v>93308</v>
      </c>
      <c r="F599">
        <v>260146</v>
      </c>
    </row>
    <row r="600" spans="1:6" x14ac:dyDescent="0.2">
      <c r="A600" s="62">
        <v>31809</v>
      </c>
      <c r="B600" s="63" t="s">
        <v>51</v>
      </c>
      <c r="C600">
        <v>18</v>
      </c>
      <c r="D600">
        <v>0</v>
      </c>
      <c r="E600">
        <v>60</v>
      </c>
      <c r="F600">
        <v>78</v>
      </c>
    </row>
    <row r="601" spans="1:6" x14ac:dyDescent="0.2">
      <c r="A601" s="62">
        <v>31809</v>
      </c>
      <c r="B601" s="63" t="s">
        <v>52</v>
      </c>
      <c r="C601">
        <v>913094</v>
      </c>
      <c r="D601">
        <v>968446</v>
      </c>
      <c r="E601">
        <v>660695</v>
      </c>
      <c r="F601">
        <v>2542235</v>
      </c>
    </row>
    <row r="602" spans="1:6" x14ac:dyDescent="0.2">
      <c r="A602" s="62">
        <v>31809</v>
      </c>
      <c r="B602" s="63" t="s">
        <v>53</v>
      </c>
      <c r="C602">
        <v>124589</v>
      </c>
      <c r="D602">
        <v>263510</v>
      </c>
      <c r="E602">
        <v>192023</v>
      </c>
      <c r="F602">
        <v>580122</v>
      </c>
    </row>
    <row r="603" spans="1:6" x14ac:dyDescent="0.2">
      <c r="A603" s="62">
        <v>31809</v>
      </c>
      <c r="B603" s="63" t="s">
        <v>54</v>
      </c>
      <c r="C603">
        <v>97220</v>
      </c>
      <c r="D603">
        <v>87605</v>
      </c>
      <c r="E603">
        <v>79062</v>
      </c>
      <c r="F603">
        <v>263887</v>
      </c>
    </row>
    <row r="604" spans="1:6" x14ac:dyDescent="0.2">
      <c r="A604" s="62">
        <v>31837</v>
      </c>
      <c r="B604" s="63" t="s">
        <v>48</v>
      </c>
      <c r="C604">
        <v>376696</v>
      </c>
      <c r="D604">
        <v>857491</v>
      </c>
      <c r="E604">
        <v>299881</v>
      </c>
      <c r="F604">
        <v>1534068</v>
      </c>
    </row>
    <row r="605" spans="1:6" x14ac:dyDescent="0.2">
      <c r="A605" s="62">
        <v>31837</v>
      </c>
      <c r="B605" s="63" t="s">
        <v>49</v>
      </c>
      <c r="C605">
        <v>146978</v>
      </c>
      <c r="D605">
        <v>225469</v>
      </c>
      <c r="E605">
        <v>136690</v>
      </c>
      <c r="F605">
        <v>509137</v>
      </c>
    </row>
    <row r="606" spans="1:6" x14ac:dyDescent="0.2">
      <c r="A606" s="62">
        <v>31837</v>
      </c>
      <c r="B606" s="63" t="s">
        <v>50</v>
      </c>
      <c r="C606">
        <v>76150</v>
      </c>
      <c r="D606">
        <v>75490</v>
      </c>
      <c r="E606">
        <v>77128</v>
      </c>
      <c r="F606">
        <v>228768</v>
      </c>
    </row>
    <row r="607" spans="1:6" x14ac:dyDescent="0.2">
      <c r="A607" s="62">
        <v>31837</v>
      </c>
      <c r="B607" s="63" t="s">
        <v>51</v>
      </c>
      <c r="C607">
        <v>13</v>
      </c>
      <c r="D607">
        <v>0</v>
      </c>
      <c r="E607">
        <v>57</v>
      </c>
      <c r="F607">
        <v>70</v>
      </c>
    </row>
    <row r="608" spans="1:6" x14ac:dyDescent="0.2">
      <c r="A608" s="62">
        <v>31837</v>
      </c>
      <c r="B608" s="63" t="s">
        <v>52</v>
      </c>
      <c r="C608">
        <v>741346</v>
      </c>
      <c r="D608">
        <v>955111</v>
      </c>
      <c r="E608">
        <v>544851</v>
      </c>
      <c r="F608">
        <v>2241308</v>
      </c>
    </row>
    <row r="609" spans="1:6" x14ac:dyDescent="0.2">
      <c r="A609" s="62">
        <v>31837</v>
      </c>
      <c r="B609" s="63" t="s">
        <v>53</v>
      </c>
      <c r="C609">
        <v>103797</v>
      </c>
      <c r="D609">
        <v>290201</v>
      </c>
      <c r="E609">
        <v>160605</v>
      </c>
      <c r="F609">
        <v>554603</v>
      </c>
    </row>
    <row r="610" spans="1:6" x14ac:dyDescent="0.2">
      <c r="A610" s="62">
        <v>31837</v>
      </c>
      <c r="B610" s="63" t="s">
        <v>54</v>
      </c>
      <c r="C610">
        <v>111139</v>
      </c>
      <c r="D610">
        <v>78631</v>
      </c>
      <c r="E610">
        <v>85690</v>
      </c>
      <c r="F610">
        <v>275460</v>
      </c>
    </row>
    <row r="611" spans="1:6" x14ac:dyDescent="0.2">
      <c r="A611" s="62">
        <v>31868</v>
      </c>
      <c r="B611" s="63" t="s">
        <v>48</v>
      </c>
      <c r="C611">
        <v>240285</v>
      </c>
      <c r="D611">
        <v>850392</v>
      </c>
      <c r="E611">
        <v>179446</v>
      </c>
      <c r="F611">
        <v>1270123</v>
      </c>
    </row>
    <row r="612" spans="1:6" x14ac:dyDescent="0.2">
      <c r="A612" s="62">
        <v>31868</v>
      </c>
      <c r="B612" s="63" t="s">
        <v>49</v>
      </c>
      <c r="C612">
        <v>108692</v>
      </c>
      <c r="D612">
        <v>195475</v>
      </c>
      <c r="E612">
        <v>99604</v>
      </c>
      <c r="F612">
        <v>403771</v>
      </c>
    </row>
    <row r="613" spans="1:6" x14ac:dyDescent="0.2">
      <c r="A613" s="62">
        <v>31868</v>
      </c>
      <c r="B613" s="63" t="s">
        <v>50</v>
      </c>
      <c r="C613">
        <v>38421</v>
      </c>
      <c r="D613">
        <v>54331</v>
      </c>
      <c r="E613">
        <v>44584</v>
      </c>
      <c r="F613">
        <v>137336</v>
      </c>
    </row>
    <row r="614" spans="1:6" x14ac:dyDescent="0.2">
      <c r="A614" s="62">
        <v>31868</v>
      </c>
      <c r="B614" s="63" t="s">
        <v>51</v>
      </c>
      <c r="C614">
        <v>15</v>
      </c>
      <c r="D614">
        <v>0</v>
      </c>
      <c r="E614">
        <v>45</v>
      </c>
      <c r="F614">
        <v>60</v>
      </c>
    </row>
    <row r="615" spans="1:6" x14ac:dyDescent="0.2">
      <c r="A615" s="62">
        <v>31868</v>
      </c>
      <c r="B615" s="63" t="s">
        <v>52</v>
      </c>
      <c r="C615">
        <v>478701</v>
      </c>
      <c r="D615">
        <v>809505</v>
      </c>
      <c r="E615">
        <v>362098</v>
      </c>
      <c r="F615">
        <v>1650304</v>
      </c>
    </row>
    <row r="616" spans="1:6" x14ac:dyDescent="0.2">
      <c r="A616" s="62">
        <v>31868</v>
      </c>
      <c r="B616" s="63" t="s">
        <v>53</v>
      </c>
      <c r="C616">
        <v>55671</v>
      </c>
      <c r="D616">
        <v>254318</v>
      </c>
      <c r="E616">
        <v>99847</v>
      </c>
      <c r="F616">
        <v>409836</v>
      </c>
    </row>
    <row r="617" spans="1:6" x14ac:dyDescent="0.2">
      <c r="A617" s="62">
        <v>31868</v>
      </c>
      <c r="B617" s="63" t="s">
        <v>54</v>
      </c>
      <c r="C617">
        <v>47274</v>
      </c>
      <c r="D617">
        <v>84378</v>
      </c>
      <c r="E617">
        <v>38090</v>
      </c>
      <c r="F617">
        <v>169742</v>
      </c>
    </row>
    <row r="618" spans="1:6" x14ac:dyDescent="0.2">
      <c r="A618" s="62">
        <v>31898</v>
      </c>
      <c r="B618" s="63" t="s">
        <v>48</v>
      </c>
      <c r="C618">
        <v>143768</v>
      </c>
      <c r="D618">
        <v>793893</v>
      </c>
      <c r="E618">
        <v>109194</v>
      </c>
      <c r="F618">
        <v>1046855</v>
      </c>
    </row>
    <row r="619" spans="1:6" x14ac:dyDescent="0.2">
      <c r="A619" s="62">
        <v>31898</v>
      </c>
      <c r="B619" s="63" t="s">
        <v>49</v>
      </c>
      <c r="C619">
        <v>72721</v>
      </c>
      <c r="D619">
        <v>185711</v>
      </c>
      <c r="E619">
        <v>72343</v>
      </c>
      <c r="F619">
        <v>330775</v>
      </c>
    </row>
    <row r="620" spans="1:6" x14ac:dyDescent="0.2">
      <c r="A620" s="62">
        <v>31898</v>
      </c>
      <c r="B620" s="63" t="s">
        <v>50</v>
      </c>
      <c r="C620">
        <v>18719</v>
      </c>
      <c r="D620">
        <v>44071</v>
      </c>
      <c r="E620">
        <v>22454</v>
      </c>
      <c r="F620">
        <v>85244</v>
      </c>
    </row>
    <row r="621" spans="1:6" x14ac:dyDescent="0.2">
      <c r="A621" s="62">
        <v>31898</v>
      </c>
      <c r="B621" s="63" t="s">
        <v>51</v>
      </c>
      <c r="C621">
        <v>13</v>
      </c>
      <c r="D621">
        <v>0</v>
      </c>
      <c r="E621">
        <v>32</v>
      </c>
      <c r="F621">
        <v>45</v>
      </c>
    </row>
    <row r="622" spans="1:6" x14ac:dyDescent="0.2">
      <c r="A622" s="62">
        <v>31898</v>
      </c>
      <c r="B622" s="63" t="s">
        <v>52</v>
      </c>
      <c r="C622">
        <v>281494</v>
      </c>
      <c r="D622">
        <v>694742</v>
      </c>
      <c r="E622">
        <v>205915</v>
      </c>
      <c r="F622">
        <v>1182151</v>
      </c>
    </row>
    <row r="623" spans="1:6" x14ac:dyDescent="0.2">
      <c r="A623" s="62">
        <v>31898</v>
      </c>
      <c r="B623" s="63" t="s">
        <v>53</v>
      </c>
      <c r="C623">
        <v>41060</v>
      </c>
      <c r="D623">
        <v>245893</v>
      </c>
      <c r="E623">
        <v>70246</v>
      </c>
      <c r="F623">
        <v>357199</v>
      </c>
    </row>
    <row r="624" spans="1:6" x14ac:dyDescent="0.2">
      <c r="A624" s="62">
        <v>31898</v>
      </c>
      <c r="B624" s="63" t="s">
        <v>54</v>
      </c>
      <c r="C624">
        <v>35916</v>
      </c>
      <c r="D624">
        <v>66265</v>
      </c>
      <c r="E624">
        <v>26235</v>
      </c>
      <c r="F624">
        <v>128416</v>
      </c>
    </row>
    <row r="625" spans="1:6" x14ac:dyDescent="0.2">
      <c r="A625" s="62">
        <v>31929</v>
      </c>
      <c r="B625" s="63" t="s">
        <v>48</v>
      </c>
      <c r="C625">
        <v>91641</v>
      </c>
      <c r="D625">
        <v>723075</v>
      </c>
      <c r="E625">
        <v>73717</v>
      </c>
      <c r="F625">
        <v>888433</v>
      </c>
    </row>
    <row r="626" spans="1:6" x14ac:dyDescent="0.2">
      <c r="A626" s="62">
        <v>31929</v>
      </c>
      <c r="B626" s="63" t="s">
        <v>49</v>
      </c>
      <c r="C626">
        <v>51082</v>
      </c>
      <c r="D626">
        <v>168001</v>
      </c>
      <c r="E626">
        <v>55450</v>
      </c>
      <c r="F626">
        <v>274533</v>
      </c>
    </row>
    <row r="627" spans="1:6" x14ac:dyDescent="0.2">
      <c r="A627" s="62">
        <v>31929</v>
      </c>
      <c r="B627" s="63" t="s">
        <v>50</v>
      </c>
      <c r="C627">
        <v>8932</v>
      </c>
      <c r="D627">
        <v>42014</v>
      </c>
      <c r="E627">
        <v>7904</v>
      </c>
      <c r="F627">
        <v>58850</v>
      </c>
    </row>
    <row r="628" spans="1:6" x14ac:dyDescent="0.2">
      <c r="A628" s="62">
        <v>31929</v>
      </c>
      <c r="B628" s="63" t="s">
        <v>51</v>
      </c>
      <c r="C628">
        <v>10</v>
      </c>
      <c r="D628">
        <v>0</v>
      </c>
      <c r="E628">
        <v>33</v>
      </c>
      <c r="F628">
        <v>43</v>
      </c>
    </row>
    <row r="629" spans="1:6" x14ac:dyDescent="0.2">
      <c r="A629" s="62">
        <v>31929</v>
      </c>
      <c r="B629" s="63" t="s">
        <v>52</v>
      </c>
      <c r="C629">
        <v>163611</v>
      </c>
      <c r="D629">
        <v>714625</v>
      </c>
      <c r="E629">
        <v>113342</v>
      </c>
      <c r="F629">
        <v>991578</v>
      </c>
    </row>
    <row r="630" spans="1:6" x14ac:dyDescent="0.2">
      <c r="A630" s="62">
        <v>31929</v>
      </c>
      <c r="B630" s="63" t="s">
        <v>53</v>
      </c>
      <c r="C630">
        <v>19078</v>
      </c>
      <c r="D630">
        <v>233417</v>
      </c>
      <c r="E630">
        <v>37586</v>
      </c>
      <c r="F630">
        <v>290081</v>
      </c>
    </row>
    <row r="631" spans="1:6" x14ac:dyDescent="0.2">
      <c r="A631" s="62">
        <v>31929</v>
      </c>
      <c r="B631" s="63" t="s">
        <v>54</v>
      </c>
      <c r="C631">
        <v>27743</v>
      </c>
      <c r="D631">
        <v>93483</v>
      </c>
      <c r="E631">
        <v>16594</v>
      </c>
      <c r="F631">
        <v>137820</v>
      </c>
    </row>
    <row r="632" spans="1:6" x14ac:dyDescent="0.2">
      <c r="A632" s="62">
        <v>31959</v>
      </c>
      <c r="B632" s="63" t="s">
        <v>48</v>
      </c>
      <c r="C632">
        <v>97759</v>
      </c>
      <c r="D632">
        <v>736658</v>
      </c>
      <c r="E632">
        <v>82152</v>
      </c>
      <c r="F632">
        <v>916569</v>
      </c>
    </row>
    <row r="633" spans="1:6" x14ac:dyDescent="0.2">
      <c r="A633" s="62">
        <v>31959</v>
      </c>
      <c r="B633" s="63" t="s">
        <v>49</v>
      </c>
      <c r="C633">
        <v>42061</v>
      </c>
      <c r="D633">
        <v>174970</v>
      </c>
      <c r="E633">
        <v>47470</v>
      </c>
      <c r="F633">
        <v>264501</v>
      </c>
    </row>
    <row r="634" spans="1:6" x14ac:dyDescent="0.2">
      <c r="A634" s="62">
        <v>31959</v>
      </c>
      <c r="B634" s="63" t="s">
        <v>50</v>
      </c>
      <c r="C634">
        <v>14759</v>
      </c>
      <c r="D634">
        <v>45813</v>
      </c>
      <c r="E634">
        <v>11478</v>
      </c>
      <c r="F634">
        <v>72050</v>
      </c>
    </row>
    <row r="635" spans="1:6" x14ac:dyDescent="0.2">
      <c r="A635" s="62">
        <v>31959</v>
      </c>
      <c r="B635" s="63" t="s">
        <v>51</v>
      </c>
      <c r="C635">
        <v>8</v>
      </c>
      <c r="D635">
        <v>0</v>
      </c>
      <c r="E635">
        <v>26</v>
      </c>
      <c r="F635">
        <v>34</v>
      </c>
    </row>
    <row r="636" spans="1:6" x14ac:dyDescent="0.2">
      <c r="A636" s="62">
        <v>31959</v>
      </c>
      <c r="B636" s="63" t="s">
        <v>52</v>
      </c>
      <c r="C636">
        <v>148647</v>
      </c>
      <c r="D636">
        <v>663186</v>
      </c>
      <c r="E636">
        <v>99768</v>
      </c>
      <c r="F636">
        <v>911601</v>
      </c>
    </row>
    <row r="637" spans="1:6" x14ac:dyDescent="0.2">
      <c r="A637" s="62">
        <v>31959</v>
      </c>
      <c r="B637" s="63" t="s">
        <v>53</v>
      </c>
      <c r="C637">
        <v>12283</v>
      </c>
      <c r="D637">
        <v>209454</v>
      </c>
      <c r="E637">
        <v>35079</v>
      </c>
      <c r="F637">
        <v>256816</v>
      </c>
    </row>
    <row r="638" spans="1:6" x14ac:dyDescent="0.2">
      <c r="A638" s="62">
        <v>31959</v>
      </c>
      <c r="B638" s="63" t="s">
        <v>54</v>
      </c>
      <c r="C638">
        <v>24708</v>
      </c>
      <c r="D638">
        <v>75814</v>
      </c>
      <c r="E638">
        <v>14919</v>
      </c>
      <c r="F638">
        <v>115441</v>
      </c>
    </row>
    <row r="639" spans="1:6" x14ac:dyDescent="0.2">
      <c r="A639" s="62">
        <v>31990</v>
      </c>
      <c r="B639" s="63" t="s">
        <v>48</v>
      </c>
      <c r="C639">
        <v>103331</v>
      </c>
      <c r="D639">
        <v>753936</v>
      </c>
      <c r="E639">
        <v>82493</v>
      </c>
      <c r="F639">
        <v>939760</v>
      </c>
    </row>
    <row r="640" spans="1:6" x14ac:dyDescent="0.2">
      <c r="A640" s="62">
        <v>31990</v>
      </c>
      <c r="B640" s="63" t="s">
        <v>49</v>
      </c>
      <c r="C640">
        <v>42362</v>
      </c>
      <c r="D640">
        <v>174209</v>
      </c>
      <c r="E640">
        <v>42697</v>
      </c>
      <c r="F640">
        <v>259268</v>
      </c>
    </row>
    <row r="641" spans="1:6" x14ac:dyDescent="0.2">
      <c r="A641" s="62">
        <v>31990</v>
      </c>
      <c r="B641" s="63" t="s">
        <v>50</v>
      </c>
      <c r="C641">
        <v>14970</v>
      </c>
      <c r="D641">
        <v>49243</v>
      </c>
      <c r="E641">
        <v>11957</v>
      </c>
      <c r="F641">
        <v>76170</v>
      </c>
    </row>
    <row r="642" spans="1:6" x14ac:dyDescent="0.2">
      <c r="A642" s="62">
        <v>31990</v>
      </c>
      <c r="B642" s="63" t="s">
        <v>51</v>
      </c>
      <c r="C642">
        <v>8</v>
      </c>
      <c r="D642">
        <v>0</v>
      </c>
      <c r="E642">
        <v>26</v>
      </c>
      <c r="F642">
        <v>34</v>
      </c>
    </row>
    <row r="643" spans="1:6" x14ac:dyDescent="0.2">
      <c r="A643" s="62">
        <v>31990</v>
      </c>
      <c r="B643" s="63" t="s">
        <v>52</v>
      </c>
      <c r="C643">
        <v>134986</v>
      </c>
      <c r="D643">
        <v>679329</v>
      </c>
      <c r="E643">
        <v>101583</v>
      </c>
      <c r="F643">
        <v>915898</v>
      </c>
    </row>
    <row r="644" spans="1:6" x14ac:dyDescent="0.2">
      <c r="A644" s="62">
        <v>31990</v>
      </c>
      <c r="B644" s="63" t="s">
        <v>53</v>
      </c>
      <c r="C644">
        <v>12949</v>
      </c>
      <c r="D644">
        <v>225965</v>
      </c>
      <c r="E644">
        <v>32350</v>
      </c>
      <c r="F644">
        <v>271264</v>
      </c>
    </row>
    <row r="645" spans="1:6" x14ac:dyDescent="0.2">
      <c r="A645" s="62">
        <v>31990</v>
      </c>
      <c r="B645" s="63" t="s">
        <v>54</v>
      </c>
      <c r="C645">
        <v>22994</v>
      </c>
      <c r="D645">
        <v>79573</v>
      </c>
      <c r="E645">
        <v>13646</v>
      </c>
      <c r="F645">
        <v>116213</v>
      </c>
    </row>
    <row r="646" spans="1:6" x14ac:dyDescent="0.2">
      <c r="A646" s="62">
        <v>32021</v>
      </c>
      <c r="B646" s="63" t="s">
        <v>48</v>
      </c>
      <c r="C646">
        <v>99263</v>
      </c>
      <c r="D646">
        <v>775887</v>
      </c>
      <c r="E646">
        <v>82837</v>
      </c>
      <c r="F646">
        <v>957987</v>
      </c>
    </row>
    <row r="647" spans="1:6" x14ac:dyDescent="0.2">
      <c r="A647" s="62">
        <v>32021</v>
      </c>
      <c r="B647" s="63" t="s">
        <v>49</v>
      </c>
      <c r="C647">
        <v>46766</v>
      </c>
      <c r="D647">
        <v>185076</v>
      </c>
      <c r="E647">
        <v>51010</v>
      </c>
      <c r="F647">
        <v>282852</v>
      </c>
    </row>
    <row r="648" spans="1:6" x14ac:dyDescent="0.2">
      <c r="A648" s="62">
        <v>32021</v>
      </c>
      <c r="B648" s="63" t="s">
        <v>50</v>
      </c>
      <c r="C648">
        <v>15052</v>
      </c>
      <c r="D648">
        <v>49579</v>
      </c>
      <c r="E648">
        <v>13690</v>
      </c>
      <c r="F648">
        <v>78321</v>
      </c>
    </row>
    <row r="649" spans="1:6" x14ac:dyDescent="0.2">
      <c r="A649" s="62">
        <v>32021</v>
      </c>
      <c r="B649" s="63" t="s">
        <v>51</v>
      </c>
      <c r="C649">
        <v>10</v>
      </c>
      <c r="D649">
        <v>0</v>
      </c>
      <c r="E649">
        <v>28</v>
      </c>
      <c r="F649">
        <v>38</v>
      </c>
    </row>
    <row r="650" spans="1:6" x14ac:dyDescent="0.2">
      <c r="A650" s="62">
        <v>32021</v>
      </c>
      <c r="B650" s="63" t="s">
        <v>52</v>
      </c>
      <c r="C650">
        <v>147830</v>
      </c>
      <c r="D650">
        <v>713621</v>
      </c>
      <c r="E650">
        <v>138123</v>
      </c>
      <c r="F650">
        <v>999574</v>
      </c>
    </row>
    <row r="651" spans="1:6" x14ac:dyDescent="0.2">
      <c r="A651" s="62">
        <v>32021</v>
      </c>
      <c r="B651" s="63" t="s">
        <v>53</v>
      </c>
      <c r="C651">
        <v>12198</v>
      </c>
      <c r="D651">
        <v>250761</v>
      </c>
      <c r="E651">
        <v>36167</v>
      </c>
      <c r="F651">
        <v>299126</v>
      </c>
    </row>
    <row r="652" spans="1:6" x14ac:dyDescent="0.2">
      <c r="A652" s="62">
        <v>32021</v>
      </c>
      <c r="B652" s="63" t="s">
        <v>54</v>
      </c>
      <c r="C652">
        <v>23318</v>
      </c>
      <c r="D652">
        <v>95331</v>
      </c>
      <c r="E652">
        <v>15389</v>
      </c>
      <c r="F652">
        <v>134038</v>
      </c>
    </row>
    <row r="653" spans="1:6" x14ac:dyDescent="0.2">
      <c r="A653" s="62">
        <v>32051</v>
      </c>
      <c r="B653" s="63" t="s">
        <v>48</v>
      </c>
      <c r="C653">
        <v>173991</v>
      </c>
      <c r="D653">
        <v>851152</v>
      </c>
      <c r="E653">
        <v>158079</v>
      </c>
      <c r="F653">
        <v>1183222</v>
      </c>
    </row>
    <row r="654" spans="1:6" x14ac:dyDescent="0.2">
      <c r="A654" s="62">
        <v>32051</v>
      </c>
      <c r="B654" s="63" t="s">
        <v>49</v>
      </c>
      <c r="C654">
        <v>82576</v>
      </c>
      <c r="D654">
        <v>200266</v>
      </c>
      <c r="E654">
        <v>82433</v>
      </c>
      <c r="F654">
        <v>365275</v>
      </c>
    </row>
    <row r="655" spans="1:6" x14ac:dyDescent="0.2">
      <c r="A655" s="62">
        <v>32051</v>
      </c>
      <c r="B655" s="63" t="s">
        <v>50</v>
      </c>
      <c r="C655">
        <v>31137</v>
      </c>
      <c r="D655">
        <v>71590</v>
      </c>
      <c r="E655">
        <v>31434</v>
      </c>
      <c r="F655">
        <v>134161</v>
      </c>
    </row>
    <row r="656" spans="1:6" x14ac:dyDescent="0.2">
      <c r="A656" s="62">
        <v>32051</v>
      </c>
      <c r="B656" s="63" t="s">
        <v>51</v>
      </c>
      <c r="C656">
        <v>29</v>
      </c>
      <c r="D656">
        <v>0</v>
      </c>
      <c r="E656">
        <v>29</v>
      </c>
      <c r="F656">
        <v>58</v>
      </c>
    </row>
    <row r="657" spans="1:6" x14ac:dyDescent="0.2">
      <c r="A657" s="62">
        <v>32051</v>
      </c>
      <c r="B657" s="63" t="s">
        <v>52</v>
      </c>
      <c r="C657">
        <v>336469</v>
      </c>
      <c r="D657">
        <v>858350</v>
      </c>
      <c r="E657">
        <v>272097</v>
      </c>
      <c r="F657">
        <v>1466916</v>
      </c>
    </row>
    <row r="658" spans="1:6" x14ac:dyDescent="0.2">
      <c r="A658" s="62">
        <v>32051</v>
      </c>
      <c r="B658" s="63" t="s">
        <v>53</v>
      </c>
      <c r="C658">
        <v>31028</v>
      </c>
      <c r="D658">
        <v>283348</v>
      </c>
      <c r="E658">
        <v>70500</v>
      </c>
      <c r="F658">
        <v>384876</v>
      </c>
    </row>
    <row r="659" spans="1:6" x14ac:dyDescent="0.2">
      <c r="A659" s="62">
        <v>32051</v>
      </c>
      <c r="B659" s="63" t="s">
        <v>54</v>
      </c>
      <c r="C659">
        <v>71440</v>
      </c>
      <c r="D659">
        <v>77751</v>
      </c>
      <c r="E659">
        <v>51973</v>
      </c>
      <c r="F659">
        <v>201164</v>
      </c>
    </row>
    <row r="660" spans="1:6" x14ac:dyDescent="0.2">
      <c r="A660" s="62">
        <v>32082</v>
      </c>
      <c r="B660" s="63" t="s">
        <v>48</v>
      </c>
      <c r="C660">
        <v>273255</v>
      </c>
      <c r="D660">
        <v>765152</v>
      </c>
      <c r="E660">
        <v>221738</v>
      </c>
      <c r="F660">
        <v>1260145</v>
      </c>
    </row>
    <row r="661" spans="1:6" x14ac:dyDescent="0.2">
      <c r="A661" s="62">
        <v>32082</v>
      </c>
      <c r="B661" s="63" t="s">
        <v>49</v>
      </c>
      <c r="C661">
        <v>139834</v>
      </c>
      <c r="D661">
        <v>227343</v>
      </c>
      <c r="E661">
        <v>113979</v>
      </c>
      <c r="F661">
        <v>481156</v>
      </c>
    </row>
    <row r="662" spans="1:6" x14ac:dyDescent="0.2">
      <c r="A662" s="62">
        <v>32082</v>
      </c>
      <c r="B662" s="63" t="s">
        <v>50</v>
      </c>
      <c r="C662">
        <v>55684</v>
      </c>
      <c r="D662">
        <v>102888</v>
      </c>
      <c r="E662">
        <v>54596</v>
      </c>
      <c r="F662">
        <v>213168</v>
      </c>
    </row>
    <row r="663" spans="1:6" x14ac:dyDescent="0.2">
      <c r="A663" s="62">
        <v>32082</v>
      </c>
      <c r="B663" s="63" t="s">
        <v>51</v>
      </c>
      <c r="C663">
        <v>12</v>
      </c>
      <c r="D663">
        <v>0</v>
      </c>
      <c r="E663">
        <v>30</v>
      </c>
      <c r="F663">
        <v>42</v>
      </c>
    </row>
    <row r="664" spans="1:6" x14ac:dyDescent="0.2">
      <c r="A664" s="62">
        <v>32082</v>
      </c>
      <c r="B664" s="63" t="s">
        <v>52</v>
      </c>
      <c r="C664">
        <v>511846</v>
      </c>
      <c r="D664">
        <v>953330</v>
      </c>
      <c r="E664">
        <v>411285</v>
      </c>
      <c r="F664">
        <v>1876461</v>
      </c>
    </row>
    <row r="665" spans="1:6" x14ac:dyDescent="0.2">
      <c r="A665" s="62">
        <v>32082</v>
      </c>
      <c r="B665" s="63" t="s">
        <v>53</v>
      </c>
      <c r="C665">
        <v>52831</v>
      </c>
      <c r="D665">
        <v>299979</v>
      </c>
      <c r="E665">
        <v>110230</v>
      </c>
      <c r="F665">
        <v>463040</v>
      </c>
    </row>
    <row r="666" spans="1:6" x14ac:dyDescent="0.2">
      <c r="A666" s="62">
        <v>32082</v>
      </c>
      <c r="B666" s="63" t="s">
        <v>54</v>
      </c>
      <c r="C666">
        <v>80649</v>
      </c>
      <c r="D666">
        <v>88075</v>
      </c>
      <c r="E666">
        <v>64104</v>
      </c>
      <c r="F666">
        <v>232828</v>
      </c>
    </row>
    <row r="667" spans="1:6" x14ac:dyDescent="0.2">
      <c r="A667" s="62">
        <v>32112</v>
      </c>
      <c r="B667" s="63" t="s">
        <v>48</v>
      </c>
      <c r="C667">
        <v>375582</v>
      </c>
      <c r="D667">
        <v>885774</v>
      </c>
      <c r="E667">
        <v>309575</v>
      </c>
      <c r="F667">
        <v>1570931</v>
      </c>
    </row>
    <row r="668" spans="1:6" x14ac:dyDescent="0.2">
      <c r="A668" s="62">
        <v>32112</v>
      </c>
      <c r="B668" s="63" t="s">
        <v>49</v>
      </c>
      <c r="C668">
        <v>205613</v>
      </c>
      <c r="D668">
        <v>235560</v>
      </c>
      <c r="E668">
        <v>155899</v>
      </c>
      <c r="F668">
        <v>597072</v>
      </c>
    </row>
    <row r="669" spans="1:6" x14ac:dyDescent="0.2">
      <c r="A669" s="62">
        <v>32112</v>
      </c>
      <c r="B669" s="63" t="s">
        <v>50</v>
      </c>
      <c r="C669">
        <v>73103</v>
      </c>
      <c r="D669">
        <v>98229</v>
      </c>
      <c r="E669">
        <v>71897</v>
      </c>
      <c r="F669">
        <v>243229</v>
      </c>
    </row>
    <row r="670" spans="1:6" x14ac:dyDescent="0.2">
      <c r="A670" s="62">
        <v>32112</v>
      </c>
      <c r="B670" s="63" t="s">
        <v>51</v>
      </c>
      <c r="C670">
        <v>6</v>
      </c>
      <c r="D670">
        <v>0</v>
      </c>
      <c r="E670">
        <v>45</v>
      </c>
      <c r="F670">
        <v>51</v>
      </c>
    </row>
    <row r="671" spans="1:6" x14ac:dyDescent="0.2">
      <c r="A671" s="62">
        <v>32112</v>
      </c>
      <c r="B671" s="63" t="s">
        <v>52</v>
      </c>
      <c r="C671">
        <v>723724</v>
      </c>
      <c r="D671">
        <v>969911</v>
      </c>
      <c r="E671">
        <v>555836</v>
      </c>
      <c r="F671">
        <v>2249471</v>
      </c>
    </row>
    <row r="672" spans="1:6" x14ac:dyDescent="0.2">
      <c r="A672" s="62">
        <v>32112</v>
      </c>
      <c r="B672" s="63" t="s">
        <v>53</v>
      </c>
      <c r="C672">
        <v>71831</v>
      </c>
      <c r="D672">
        <v>316523</v>
      </c>
      <c r="E672">
        <v>132525</v>
      </c>
      <c r="F672">
        <v>520879</v>
      </c>
    </row>
    <row r="673" spans="1:6" x14ac:dyDescent="0.2">
      <c r="A673" s="62">
        <v>32112</v>
      </c>
      <c r="B673" s="63" t="s">
        <v>54</v>
      </c>
      <c r="C673">
        <v>126557</v>
      </c>
      <c r="D673">
        <v>68317</v>
      </c>
      <c r="E673">
        <v>101324</v>
      </c>
      <c r="F673">
        <v>296198</v>
      </c>
    </row>
    <row r="674" spans="1:6" x14ac:dyDescent="0.2">
      <c r="A674" s="62">
        <v>32143</v>
      </c>
      <c r="B674" s="63" t="s">
        <v>48</v>
      </c>
      <c r="C674">
        <v>502198</v>
      </c>
      <c r="D674">
        <v>943226</v>
      </c>
      <c r="E674">
        <v>391441</v>
      </c>
      <c r="F674">
        <v>1836865</v>
      </c>
    </row>
    <row r="675" spans="1:6" x14ac:dyDescent="0.2">
      <c r="A675" s="62">
        <v>32143</v>
      </c>
      <c r="B675" s="63" t="s">
        <v>49</v>
      </c>
      <c r="C675">
        <v>219879</v>
      </c>
      <c r="D675">
        <v>224135</v>
      </c>
      <c r="E675">
        <v>184818</v>
      </c>
      <c r="F675">
        <v>628832</v>
      </c>
    </row>
    <row r="676" spans="1:6" x14ac:dyDescent="0.2">
      <c r="A676" s="62">
        <v>32143</v>
      </c>
      <c r="B676" s="63" t="s">
        <v>50</v>
      </c>
      <c r="C676">
        <v>119437</v>
      </c>
      <c r="D676">
        <v>60012</v>
      </c>
      <c r="E676">
        <v>109965</v>
      </c>
      <c r="F676">
        <v>289414</v>
      </c>
    </row>
    <row r="677" spans="1:6" x14ac:dyDescent="0.2">
      <c r="A677" s="62">
        <v>32143</v>
      </c>
      <c r="B677" s="63" t="s">
        <v>51</v>
      </c>
      <c r="C677">
        <v>0</v>
      </c>
      <c r="D677">
        <v>0</v>
      </c>
      <c r="E677">
        <v>0</v>
      </c>
      <c r="F677">
        <v>0</v>
      </c>
    </row>
    <row r="678" spans="1:6" x14ac:dyDescent="0.2">
      <c r="A678" s="62">
        <v>32143</v>
      </c>
      <c r="B678" s="63" t="s">
        <v>52</v>
      </c>
      <c r="C678">
        <v>994412</v>
      </c>
      <c r="D678">
        <v>1099505</v>
      </c>
      <c r="E678">
        <v>715055</v>
      </c>
      <c r="F678">
        <v>2808972</v>
      </c>
    </row>
    <row r="679" spans="1:6" x14ac:dyDescent="0.2">
      <c r="A679" s="62">
        <v>32143</v>
      </c>
      <c r="B679" s="63" t="s">
        <v>53</v>
      </c>
      <c r="C679">
        <v>107612</v>
      </c>
      <c r="D679">
        <v>300172</v>
      </c>
      <c r="E679">
        <v>187065</v>
      </c>
      <c r="F679">
        <v>594849</v>
      </c>
    </row>
    <row r="680" spans="1:6" x14ac:dyDescent="0.2">
      <c r="A680" s="62">
        <v>32143</v>
      </c>
      <c r="B680" s="63" t="s">
        <v>54</v>
      </c>
      <c r="C680">
        <v>149159</v>
      </c>
      <c r="D680">
        <v>96128</v>
      </c>
      <c r="E680">
        <v>120598</v>
      </c>
      <c r="F680">
        <v>365885</v>
      </c>
    </row>
    <row r="681" spans="1:6" x14ac:dyDescent="0.2">
      <c r="A681" s="62">
        <v>32174</v>
      </c>
      <c r="B681" s="63" t="s">
        <v>48</v>
      </c>
      <c r="C681">
        <v>397626</v>
      </c>
      <c r="D681">
        <v>886965</v>
      </c>
      <c r="E681">
        <v>327838</v>
      </c>
      <c r="F681">
        <v>1612429</v>
      </c>
    </row>
    <row r="682" spans="1:6" x14ac:dyDescent="0.2">
      <c r="A682" s="62">
        <v>32174</v>
      </c>
      <c r="B682" s="63" t="s">
        <v>49</v>
      </c>
      <c r="C682">
        <v>190959</v>
      </c>
      <c r="D682">
        <v>205865</v>
      </c>
      <c r="E682">
        <v>154530</v>
      </c>
      <c r="F682">
        <v>551354</v>
      </c>
    </row>
    <row r="683" spans="1:6" x14ac:dyDescent="0.2">
      <c r="A683" s="62">
        <v>32174</v>
      </c>
      <c r="B683" s="63" t="s">
        <v>50</v>
      </c>
      <c r="C683">
        <v>118768</v>
      </c>
      <c r="D683">
        <v>46557</v>
      </c>
      <c r="E683">
        <v>111805</v>
      </c>
      <c r="F683">
        <v>277130</v>
      </c>
    </row>
    <row r="684" spans="1:6" x14ac:dyDescent="0.2">
      <c r="A684" s="62">
        <v>32174</v>
      </c>
      <c r="B684" s="63" t="s">
        <v>51</v>
      </c>
      <c r="C684">
        <v>0</v>
      </c>
      <c r="D684">
        <v>0</v>
      </c>
      <c r="E684">
        <v>0</v>
      </c>
      <c r="F684">
        <v>0</v>
      </c>
    </row>
    <row r="685" spans="1:6" x14ac:dyDescent="0.2">
      <c r="A685" s="62">
        <v>32174</v>
      </c>
      <c r="B685" s="63" t="s">
        <v>52</v>
      </c>
      <c r="C685">
        <v>985869</v>
      </c>
      <c r="D685">
        <v>1071916</v>
      </c>
      <c r="E685">
        <v>720511</v>
      </c>
      <c r="F685">
        <v>2778296</v>
      </c>
    </row>
    <row r="686" spans="1:6" x14ac:dyDescent="0.2">
      <c r="A686" s="62">
        <v>32174</v>
      </c>
      <c r="B686" s="63" t="s">
        <v>53</v>
      </c>
      <c r="C686">
        <v>100992</v>
      </c>
      <c r="D686">
        <v>298616</v>
      </c>
      <c r="E686">
        <v>181972</v>
      </c>
      <c r="F686">
        <v>581580</v>
      </c>
    </row>
    <row r="687" spans="1:6" x14ac:dyDescent="0.2">
      <c r="A687" s="62">
        <v>32174</v>
      </c>
      <c r="B687" s="63" t="s">
        <v>54</v>
      </c>
      <c r="C687">
        <v>137412</v>
      </c>
      <c r="D687">
        <v>104030</v>
      </c>
      <c r="E687">
        <v>113446</v>
      </c>
      <c r="F687">
        <v>354888</v>
      </c>
    </row>
    <row r="688" spans="1:6" x14ac:dyDescent="0.2">
      <c r="A688" s="62">
        <v>32203</v>
      </c>
      <c r="B688" s="63" t="s">
        <v>48</v>
      </c>
      <c r="C688">
        <v>322624</v>
      </c>
      <c r="D688">
        <v>915447</v>
      </c>
      <c r="E688">
        <v>254732</v>
      </c>
      <c r="F688">
        <v>1492803</v>
      </c>
    </row>
    <row r="689" spans="1:6" x14ac:dyDescent="0.2">
      <c r="A689" s="62">
        <v>32203</v>
      </c>
      <c r="B689" s="63" t="s">
        <v>49</v>
      </c>
      <c r="C689">
        <v>165039</v>
      </c>
      <c r="D689">
        <v>211308</v>
      </c>
      <c r="E689">
        <v>139430</v>
      </c>
      <c r="F689">
        <v>515777</v>
      </c>
    </row>
    <row r="690" spans="1:6" x14ac:dyDescent="0.2">
      <c r="A690" s="62">
        <v>32203</v>
      </c>
      <c r="B690" s="63" t="s">
        <v>50</v>
      </c>
      <c r="C690">
        <v>89812</v>
      </c>
      <c r="D690">
        <v>43492</v>
      </c>
      <c r="E690">
        <v>87908</v>
      </c>
      <c r="F690">
        <v>221212</v>
      </c>
    </row>
    <row r="691" spans="1:6" x14ac:dyDescent="0.2">
      <c r="A691" s="62">
        <v>32203</v>
      </c>
      <c r="B691" s="63" t="s">
        <v>51</v>
      </c>
      <c r="C691">
        <v>0</v>
      </c>
      <c r="D691">
        <v>0</v>
      </c>
      <c r="E691">
        <v>0</v>
      </c>
      <c r="F691">
        <v>0</v>
      </c>
    </row>
    <row r="692" spans="1:6" x14ac:dyDescent="0.2">
      <c r="A692" s="62">
        <v>32203</v>
      </c>
      <c r="B692" s="63" t="s">
        <v>52</v>
      </c>
      <c r="C692">
        <v>878631</v>
      </c>
      <c r="D692">
        <v>1006222</v>
      </c>
      <c r="E692">
        <v>638259</v>
      </c>
      <c r="F692">
        <v>2523112</v>
      </c>
    </row>
    <row r="693" spans="1:6" x14ac:dyDescent="0.2">
      <c r="A693" s="62">
        <v>32203</v>
      </c>
      <c r="B693" s="63" t="s">
        <v>53</v>
      </c>
      <c r="C693">
        <v>100770</v>
      </c>
      <c r="D693">
        <v>322510</v>
      </c>
      <c r="E693">
        <v>182237</v>
      </c>
      <c r="F693">
        <v>605517</v>
      </c>
    </row>
    <row r="694" spans="1:6" x14ac:dyDescent="0.2">
      <c r="A694" s="62">
        <v>32203</v>
      </c>
      <c r="B694" s="63" t="s">
        <v>54</v>
      </c>
      <c r="C694">
        <v>108708</v>
      </c>
      <c r="D694">
        <v>99531</v>
      </c>
      <c r="E694">
        <v>83448</v>
      </c>
      <c r="F694">
        <v>291687</v>
      </c>
    </row>
    <row r="695" spans="1:6" x14ac:dyDescent="0.2">
      <c r="A695" s="62">
        <v>32234</v>
      </c>
      <c r="B695" s="63" t="s">
        <v>48</v>
      </c>
      <c r="C695">
        <v>221557</v>
      </c>
      <c r="D695">
        <v>862043</v>
      </c>
      <c r="E695">
        <v>173778</v>
      </c>
      <c r="F695">
        <v>1257378</v>
      </c>
    </row>
    <row r="696" spans="1:6" x14ac:dyDescent="0.2">
      <c r="A696" s="62">
        <v>32234</v>
      </c>
      <c r="B696" s="63" t="s">
        <v>49</v>
      </c>
      <c r="C696">
        <v>120257</v>
      </c>
      <c r="D696">
        <v>188604</v>
      </c>
      <c r="E696">
        <v>102633</v>
      </c>
      <c r="F696">
        <v>411494</v>
      </c>
    </row>
    <row r="697" spans="1:6" x14ac:dyDescent="0.2">
      <c r="A697" s="62">
        <v>32234</v>
      </c>
      <c r="B697" s="63" t="s">
        <v>50</v>
      </c>
      <c r="C697">
        <v>67669</v>
      </c>
      <c r="D697">
        <v>38663</v>
      </c>
      <c r="E697">
        <v>68750</v>
      </c>
      <c r="F697">
        <v>175082</v>
      </c>
    </row>
    <row r="698" spans="1:6" x14ac:dyDescent="0.2">
      <c r="A698" s="62">
        <v>32234</v>
      </c>
      <c r="B698" s="63" t="s">
        <v>51</v>
      </c>
      <c r="C698">
        <v>0</v>
      </c>
      <c r="D698">
        <v>0</v>
      </c>
      <c r="E698">
        <v>0</v>
      </c>
      <c r="F698">
        <v>0</v>
      </c>
    </row>
    <row r="699" spans="1:6" x14ac:dyDescent="0.2">
      <c r="A699" s="62">
        <v>32234</v>
      </c>
      <c r="B699" s="63" t="s">
        <v>52</v>
      </c>
      <c r="C699">
        <v>608135</v>
      </c>
      <c r="D699">
        <v>868166</v>
      </c>
      <c r="E699">
        <v>446511</v>
      </c>
      <c r="F699">
        <v>1922812</v>
      </c>
    </row>
    <row r="700" spans="1:6" x14ac:dyDescent="0.2">
      <c r="A700" s="62">
        <v>32234</v>
      </c>
      <c r="B700" s="63" t="s">
        <v>53</v>
      </c>
      <c r="C700">
        <v>72323</v>
      </c>
      <c r="D700">
        <v>274127</v>
      </c>
      <c r="E700">
        <v>136917</v>
      </c>
      <c r="F700">
        <v>483367</v>
      </c>
    </row>
    <row r="701" spans="1:6" x14ac:dyDescent="0.2">
      <c r="A701" s="62">
        <v>32234</v>
      </c>
      <c r="B701" s="63" t="s">
        <v>54</v>
      </c>
      <c r="C701">
        <v>62447</v>
      </c>
      <c r="D701">
        <v>91304</v>
      </c>
      <c r="E701">
        <v>43987</v>
      </c>
      <c r="F701">
        <v>197738</v>
      </c>
    </row>
    <row r="702" spans="1:6" x14ac:dyDescent="0.2">
      <c r="A702" s="62">
        <v>32264</v>
      </c>
      <c r="B702" s="63" t="s">
        <v>48</v>
      </c>
      <c r="C702">
        <v>116670</v>
      </c>
      <c r="D702">
        <v>882899</v>
      </c>
      <c r="E702">
        <v>103266</v>
      </c>
      <c r="F702">
        <v>1102835</v>
      </c>
    </row>
    <row r="703" spans="1:6" x14ac:dyDescent="0.2">
      <c r="A703" s="62">
        <v>32264</v>
      </c>
      <c r="B703" s="63" t="s">
        <v>49</v>
      </c>
      <c r="C703">
        <v>81226</v>
      </c>
      <c r="D703">
        <v>200762</v>
      </c>
      <c r="E703">
        <v>82416</v>
      </c>
      <c r="F703">
        <v>364404</v>
      </c>
    </row>
    <row r="704" spans="1:6" x14ac:dyDescent="0.2">
      <c r="A704" s="62">
        <v>32264</v>
      </c>
      <c r="B704" s="63" t="s">
        <v>50</v>
      </c>
      <c r="C704">
        <v>33309</v>
      </c>
      <c r="D704">
        <v>41367</v>
      </c>
      <c r="E704">
        <v>33147</v>
      </c>
      <c r="F704">
        <v>107823</v>
      </c>
    </row>
    <row r="705" spans="1:6" x14ac:dyDescent="0.2">
      <c r="A705" s="62">
        <v>32264</v>
      </c>
      <c r="B705" s="63" t="s">
        <v>51</v>
      </c>
      <c r="C705">
        <v>0</v>
      </c>
      <c r="D705">
        <v>0</v>
      </c>
      <c r="E705">
        <v>0</v>
      </c>
      <c r="F705">
        <v>0</v>
      </c>
    </row>
    <row r="706" spans="1:6" x14ac:dyDescent="0.2">
      <c r="A706" s="62">
        <v>32264</v>
      </c>
      <c r="B706" s="63" t="s">
        <v>52</v>
      </c>
      <c r="C706">
        <v>347104</v>
      </c>
      <c r="D706">
        <v>800646</v>
      </c>
      <c r="E706">
        <v>249549</v>
      </c>
      <c r="F706">
        <v>1397299</v>
      </c>
    </row>
    <row r="707" spans="1:6" x14ac:dyDescent="0.2">
      <c r="A707" s="62">
        <v>32264</v>
      </c>
      <c r="B707" s="63" t="s">
        <v>53</v>
      </c>
      <c r="C707">
        <v>44955</v>
      </c>
      <c r="D707">
        <v>245270</v>
      </c>
      <c r="E707">
        <v>87120</v>
      </c>
      <c r="F707">
        <v>377345</v>
      </c>
    </row>
    <row r="708" spans="1:6" x14ac:dyDescent="0.2">
      <c r="A708" s="62">
        <v>32264</v>
      </c>
      <c r="B708" s="63" t="s">
        <v>54</v>
      </c>
      <c r="C708">
        <v>41412</v>
      </c>
      <c r="D708">
        <v>105208</v>
      </c>
      <c r="E708">
        <v>25144</v>
      </c>
      <c r="F708">
        <v>171764</v>
      </c>
    </row>
    <row r="709" spans="1:6" x14ac:dyDescent="0.2">
      <c r="A709" s="62">
        <v>32295</v>
      </c>
      <c r="B709" s="63" t="s">
        <v>48</v>
      </c>
      <c r="C709">
        <v>80518</v>
      </c>
      <c r="D709">
        <v>788298</v>
      </c>
      <c r="E709">
        <v>76535</v>
      </c>
      <c r="F709">
        <v>945351</v>
      </c>
    </row>
    <row r="710" spans="1:6" x14ac:dyDescent="0.2">
      <c r="A710" s="62">
        <v>32295</v>
      </c>
      <c r="B710" s="63" t="s">
        <v>49</v>
      </c>
      <c r="C710">
        <v>63295</v>
      </c>
      <c r="D710">
        <v>240008</v>
      </c>
      <c r="E710">
        <v>56258</v>
      </c>
      <c r="F710">
        <v>359561</v>
      </c>
    </row>
    <row r="711" spans="1:6" x14ac:dyDescent="0.2">
      <c r="A711" s="62">
        <v>32295</v>
      </c>
      <c r="B711" s="63" t="s">
        <v>50</v>
      </c>
      <c r="C711">
        <v>16592</v>
      </c>
      <c r="D711">
        <v>35248</v>
      </c>
      <c r="E711">
        <v>14708</v>
      </c>
      <c r="F711">
        <v>66548</v>
      </c>
    </row>
    <row r="712" spans="1:6" x14ac:dyDescent="0.2">
      <c r="A712" s="62">
        <v>32295</v>
      </c>
      <c r="B712" s="63" t="s">
        <v>51</v>
      </c>
      <c r="C712">
        <v>0</v>
      </c>
      <c r="D712">
        <v>0</v>
      </c>
      <c r="E712">
        <v>0</v>
      </c>
      <c r="F712">
        <v>0</v>
      </c>
    </row>
    <row r="713" spans="1:6" x14ac:dyDescent="0.2">
      <c r="A713" s="62">
        <v>32295</v>
      </c>
      <c r="B713" s="63" t="s">
        <v>52</v>
      </c>
      <c r="C713">
        <v>179061</v>
      </c>
      <c r="D713">
        <v>671143</v>
      </c>
      <c r="E713">
        <v>123199</v>
      </c>
      <c r="F713">
        <v>973403</v>
      </c>
    </row>
    <row r="714" spans="1:6" x14ac:dyDescent="0.2">
      <c r="A714" s="62">
        <v>32295</v>
      </c>
      <c r="B714" s="63" t="s">
        <v>53</v>
      </c>
      <c r="C714">
        <v>26256</v>
      </c>
      <c r="D714">
        <v>235888</v>
      </c>
      <c r="E714">
        <v>50224</v>
      </c>
      <c r="F714">
        <v>312368</v>
      </c>
    </row>
    <row r="715" spans="1:6" x14ac:dyDescent="0.2">
      <c r="A715" s="62">
        <v>32295</v>
      </c>
      <c r="B715" s="63" t="s">
        <v>54</v>
      </c>
      <c r="C715">
        <v>24953</v>
      </c>
      <c r="D715">
        <v>131121</v>
      </c>
      <c r="E715">
        <v>14422</v>
      </c>
      <c r="F715">
        <v>170496</v>
      </c>
    </row>
    <row r="716" spans="1:6" x14ac:dyDescent="0.2">
      <c r="A716" s="62">
        <v>32325</v>
      </c>
      <c r="B716" s="63" t="s">
        <v>48</v>
      </c>
      <c r="C716">
        <v>79312</v>
      </c>
      <c r="D716">
        <v>867637</v>
      </c>
      <c r="E716">
        <v>78625</v>
      </c>
      <c r="F716">
        <v>1025574</v>
      </c>
    </row>
    <row r="717" spans="1:6" x14ac:dyDescent="0.2">
      <c r="A717" s="62">
        <v>32325</v>
      </c>
      <c r="B717" s="63" t="s">
        <v>49</v>
      </c>
      <c r="C717">
        <v>45283</v>
      </c>
      <c r="D717">
        <v>215347</v>
      </c>
      <c r="E717">
        <v>49126</v>
      </c>
      <c r="F717">
        <v>309756</v>
      </c>
    </row>
    <row r="718" spans="1:6" x14ac:dyDescent="0.2">
      <c r="A718" s="62">
        <v>32325</v>
      </c>
      <c r="B718" s="63" t="s">
        <v>50</v>
      </c>
      <c r="C718">
        <v>14533</v>
      </c>
      <c r="D718">
        <v>37236</v>
      </c>
      <c r="E718">
        <v>11820</v>
      </c>
      <c r="F718">
        <v>63589</v>
      </c>
    </row>
    <row r="719" spans="1:6" x14ac:dyDescent="0.2">
      <c r="A719" s="62">
        <v>32325</v>
      </c>
      <c r="B719" s="63" t="s">
        <v>51</v>
      </c>
      <c r="C719">
        <v>0</v>
      </c>
      <c r="D719">
        <v>0</v>
      </c>
      <c r="E719">
        <v>0</v>
      </c>
      <c r="F719">
        <v>0</v>
      </c>
    </row>
    <row r="720" spans="1:6" x14ac:dyDescent="0.2">
      <c r="A720" s="62">
        <v>32325</v>
      </c>
      <c r="B720" s="63" t="s">
        <v>52</v>
      </c>
      <c r="C720">
        <v>163810</v>
      </c>
      <c r="D720">
        <v>612719</v>
      </c>
      <c r="E720">
        <v>101263</v>
      </c>
      <c r="F720">
        <v>877792</v>
      </c>
    </row>
    <row r="721" spans="1:6" x14ac:dyDescent="0.2">
      <c r="A721" s="62">
        <v>32325</v>
      </c>
      <c r="B721" s="63" t="s">
        <v>53</v>
      </c>
      <c r="C721">
        <v>12899</v>
      </c>
      <c r="D721">
        <v>224580</v>
      </c>
      <c r="E721">
        <v>35722</v>
      </c>
      <c r="F721">
        <v>273201</v>
      </c>
    </row>
    <row r="722" spans="1:6" x14ac:dyDescent="0.2">
      <c r="A722" s="62">
        <v>32325</v>
      </c>
      <c r="B722" s="63" t="s">
        <v>54</v>
      </c>
      <c r="C722">
        <v>23548</v>
      </c>
      <c r="D722">
        <v>85880</v>
      </c>
      <c r="E722">
        <v>12389</v>
      </c>
      <c r="F722">
        <v>121817</v>
      </c>
    </row>
    <row r="723" spans="1:6" x14ac:dyDescent="0.2">
      <c r="A723" s="62">
        <v>32356</v>
      </c>
      <c r="B723" s="63" t="s">
        <v>48</v>
      </c>
      <c r="C723">
        <v>83879</v>
      </c>
      <c r="D723">
        <v>892523</v>
      </c>
      <c r="E723">
        <v>81510</v>
      </c>
      <c r="F723">
        <v>1057912</v>
      </c>
    </row>
    <row r="724" spans="1:6" x14ac:dyDescent="0.2">
      <c r="A724" s="62">
        <v>32356</v>
      </c>
      <c r="B724" s="63" t="s">
        <v>49</v>
      </c>
      <c r="C724">
        <v>47966</v>
      </c>
      <c r="D724">
        <v>264997</v>
      </c>
      <c r="E724">
        <v>41162</v>
      </c>
      <c r="F724">
        <v>354125</v>
      </c>
    </row>
    <row r="725" spans="1:6" x14ac:dyDescent="0.2">
      <c r="A725" s="62">
        <v>32356</v>
      </c>
      <c r="B725" s="63" t="s">
        <v>50</v>
      </c>
      <c r="C725">
        <v>12639</v>
      </c>
      <c r="D725">
        <v>33566</v>
      </c>
      <c r="E725">
        <v>10332</v>
      </c>
      <c r="F725">
        <v>56537</v>
      </c>
    </row>
    <row r="726" spans="1:6" x14ac:dyDescent="0.2">
      <c r="A726" s="62">
        <v>32356</v>
      </c>
      <c r="B726" s="63" t="s">
        <v>51</v>
      </c>
      <c r="C726">
        <v>0</v>
      </c>
      <c r="D726">
        <v>0</v>
      </c>
      <c r="E726">
        <v>0</v>
      </c>
      <c r="F726">
        <v>0</v>
      </c>
    </row>
    <row r="727" spans="1:6" x14ac:dyDescent="0.2">
      <c r="A727" s="62">
        <v>32356</v>
      </c>
      <c r="B727" s="63" t="s">
        <v>52</v>
      </c>
      <c r="C727">
        <v>147843</v>
      </c>
      <c r="D727">
        <v>594389</v>
      </c>
      <c r="E727">
        <v>103810</v>
      </c>
      <c r="F727">
        <v>846042</v>
      </c>
    </row>
    <row r="728" spans="1:6" x14ac:dyDescent="0.2">
      <c r="A728" s="62">
        <v>32356</v>
      </c>
      <c r="B728" s="63" t="s">
        <v>53</v>
      </c>
      <c r="C728">
        <v>12658</v>
      </c>
      <c r="D728">
        <v>235928</v>
      </c>
      <c r="E728">
        <v>34003</v>
      </c>
      <c r="F728">
        <v>282589</v>
      </c>
    </row>
    <row r="729" spans="1:6" x14ac:dyDescent="0.2">
      <c r="A729" s="62">
        <v>32356</v>
      </c>
      <c r="B729" s="63" t="s">
        <v>54</v>
      </c>
      <c r="C729">
        <v>21658</v>
      </c>
      <c r="D729">
        <v>95538</v>
      </c>
      <c r="E729">
        <v>12051</v>
      </c>
      <c r="F729">
        <v>129247</v>
      </c>
    </row>
    <row r="730" spans="1:6" x14ac:dyDescent="0.2">
      <c r="A730" s="62">
        <v>32387</v>
      </c>
      <c r="B730" s="63" t="s">
        <v>48</v>
      </c>
      <c r="C730">
        <v>138233</v>
      </c>
      <c r="D730">
        <v>998936</v>
      </c>
      <c r="E730">
        <v>120861</v>
      </c>
      <c r="F730">
        <v>1258030</v>
      </c>
    </row>
    <row r="731" spans="1:6" x14ac:dyDescent="0.2">
      <c r="A731" s="62">
        <v>32387</v>
      </c>
      <c r="B731" s="63" t="s">
        <v>49</v>
      </c>
      <c r="C731">
        <v>62963</v>
      </c>
      <c r="D731">
        <v>270415</v>
      </c>
      <c r="E731">
        <v>58889</v>
      </c>
      <c r="F731">
        <v>392267</v>
      </c>
    </row>
    <row r="732" spans="1:6" x14ac:dyDescent="0.2">
      <c r="A732" s="62">
        <v>32387</v>
      </c>
      <c r="B732" s="63" t="s">
        <v>50</v>
      </c>
      <c r="C732">
        <v>16775</v>
      </c>
      <c r="D732">
        <v>33605</v>
      </c>
      <c r="E732">
        <v>15338</v>
      </c>
      <c r="F732">
        <v>65718</v>
      </c>
    </row>
    <row r="733" spans="1:6" x14ac:dyDescent="0.2">
      <c r="A733" s="62">
        <v>32387</v>
      </c>
      <c r="B733" s="63" t="s">
        <v>51</v>
      </c>
      <c r="C733">
        <v>0</v>
      </c>
      <c r="D733">
        <v>0</v>
      </c>
      <c r="E733">
        <v>0</v>
      </c>
      <c r="F733">
        <v>0</v>
      </c>
    </row>
    <row r="734" spans="1:6" x14ac:dyDescent="0.2">
      <c r="A734" s="62">
        <v>32387</v>
      </c>
      <c r="B734" s="63" t="s">
        <v>52</v>
      </c>
      <c r="C734">
        <v>154223</v>
      </c>
      <c r="D734">
        <v>685987</v>
      </c>
      <c r="E734">
        <v>142964</v>
      </c>
      <c r="F734">
        <v>983174</v>
      </c>
    </row>
    <row r="735" spans="1:6" x14ac:dyDescent="0.2">
      <c r="A735" s="62">
        <v>32387</v>
      </c>
      <c r="B735" s="63" t="s">
        <v>53</v>
      </c>
      <c r="C735">
        <v>12677</v>
      </c>
      <c r="D735">
        <v>246167</v>
      </c>
      <c r="E735">
        <v>34905</v>
      </c>
      <c r="F735">
        <v>293749</v>
      </c>
    </row>
    <row r="736" spans="1:6" x14ac:dyDescent="0.2">
      <c r="A736" s="62">
        <v>32387</v>
      </c>
      <c r="B736" s="63" t="s">
        <v>54</v>
      </c>
      <c r="C736">
        <v>40880</v>
      </c>
      <c r="D736">
        <v>97908</v>
      </c>
      <c r="E736">
        <v>24611</v>
      </c>
      <c r="F736">
        <v>163399</v>
      </c>
    </row>
    <row r="737" spans="1:6" x14ac:dyDescent="0.2">
      <c r="A737" s="62">
        <v>32417</v>
      </c>
      <c r="B737" s="63" t="s">
        <v>48</v>
      </c>
      <c r="C737">
        <v>184477</v>
      </c>
      <c r="D737">
        <v>1000436</v>
      </c>
      <c r="E737">
        <v>145956</v>
      </c>
      <c r="F737">
        <v>1330869</v>
      </c>
    </row>
    <row r="738" spans="1:6" x14ac:dyDescent="0.2">
      <c r="A738" s="62">
        <v>32417</v>
      </c>
      <c r="B738" s="63" t="s">
        <v>49</v>
      </c>
      <c r="C738">
        <v>92160</v>
      </c>
      <c r="D738">
        <v>215655</v>
      </c>
      <c r="E738">
        <v>89423</v>
      </c>
      <c r="F738">
        <v>397238</v>
      </c>
    </row>
    <row r="739" spans="1:6" x14ac:dyDescent="0.2">
      <c r="A739" s="62">
        <v>32417</v>
      </c>
      <c r="B739" s="63" t="s">
        <v>50</v>
      </c>
      <c r="C739">
        <v>35670</v>
      </c>
      <c r="D739">
        <v>46790</v>
      </c>
      <c r="E739">
        <v>31070</v>
      </c>
      <c r="F739">
        <v>113530</v>
      </c>
    </row>
    <row r="740" spans="1:6" x14ac:dyDescent="0.2">
      <c r="A740" s="62">
        <v>32417</v>
      </c>
      <c r="B740" s="63" t="s">
        <v>51</v>
      </c>
      <c r="C740">
        <v>0</v>
      </c>
      <c r="D740">
        <v>0</v>
      </c>
      <c r="E740">
        <v>0</v>
      </c>
      <c r="F740">
        <v>0</v>
      </c>
    </row>
    <row r="741" spans="1:6" x14ac:dyDescent="0.2">
      <c r="A741" s="62">
        <v>32417</v>
      </c>
      <c r="B741" s="63" t="s">
        <v>52</v>
      </c>
      <c r="C741">
        <v>378103</v>
      </c>
      <c r="D741">
        <v>847910</v>
      </c>
      <c r="E741">
        <v>300026</v>
      </c>
      <c r="F741">
        <v>1526039</v>
      </c>
    </row>
    <row r="742" spans="1:6" x14ac:dyDescent="0.2">
      <c r="A742" s="62">
        <v>32417</v>
      </c>
      <c r="B742" s="63" t="s">
        <v>53</v>
      </c>
      <c r="C742">
        <v>25171</v>
      </c>
      <c r="D742">
        <v>274870</v>
      </c>
      <c r="E742">
        <v>69533</v>
      </c>
      <c r="F742">
        <v>369574</v>
      </c>
    </row>
    <row r="743" spans="1:6" x14ac:dyDescent="0.2">
      <c r="A743" s="62">
        <v>32417</v>
      </c>
      <c r="B743" s="63" t="s">
        <v>54</v>
      </c>
      <c r="C743">
        <v>67730</v>
      </c>
      <c r="D743">
        <v>116426</v>
      </c>
      <c r="E743">
        <v>46167</v>
      </c>
      <c r="F743">
        <v>230323</v>
      </c>
    </row>
    <row r="744" spans="1:6" x14ac:dyDescent="0.2">
      <c r="A744" s="62">
        <v>32448</v>
      </c>
      <c r="B744" s="63" t="s">
        <v>48</v>
      </c>
      <c r="C744">
        <v>331033</v>
      </c>
      <c r="D744">
        <v>989009</v>
      </c>
      <c r="E744">
        <v>277039</v>
      </c>
      <c r="F744">
        <v>1597081</v>
      </c>
    </row>
    <row r="745" spans="1:6" x14ac:dyDescent="0.2">
      <c r="A745" s="62">
        <v>32448</v>
      </c>
      <c r="B745" s="63" t="s">
        <v>49</v>
      </c>
      <c r="C745">
        <v>162870</v>
      </c>
      <c r="D745">
        <v>220798</v>
      </c>
      <c r="E745">
        <v>129685</v>
      </c>
      <c r="F745">
        <v>513353</v>
      </c>
    </row>
    <row r="746" spans="1:6" x14ac:dyDescent="0.2">
      <c r="A746" s="62">
        <v>32448</v>
      </c>
      <c r="B746" s="63" t="s">
        <v>50</v>
      </c>
      <c r="C746">
        <v>61984</v>
      </c>
      <c r="D746">
        <v>51667</v>
      </c>
      <c r="E746">
        <v>58191</v>
      </c>
      <c r="F746">
        <v>171842</v>
      </c>
    </row>
    <row r="747" spans="1:6" x14ac:dyDescent="0.2">
      <c r="A747" s="62">
        <v>32448</v>
      </c>
      <c r="B747" s="63" t="s">
        <v>51</v>
      </c>
      <c r="C747">
        <v>0</v>
      </c>
      <c r="D747">
        <v>0</v>
      </c>
      <c r="E747">
        <v>0</v>
      </c>
      <c r="F747">
        <v>0</v>
      </c>
    </row>
    <row r="748" spans="1:6" x14ac:dyDescent="0.2">
      <c r="A748" s="62">
        <v>32448</v>
      </c>
      <c r="B748" s="63" t="s">
        <v>52</v>
      </c>
      <c r="C748">
        <v>535655</v>
      </c>
      <c r="D748">
        <v>943663</v>
      </c>
      <c r="E748">
        <v>421375</v>
      </c>
      <c r="F748">
        <v>1900693</v>
      </c>
    </row>
    <row r="749" spans="1:6" x14ac:dyDescent="0.2">
      <c r="A749" s="62">
        <v>32448</v>
      </c>
      <c r="B749" s="63" t="s">
        <v>53</v>
      </c>
      <c r="C749">
        <v>54327</v>
      </c>
      <c r="D749">
        <v>296679</v>
      </c>
      <c r="E749">
        <v>111083</v>
      </c>
      <c r="F749">
        <v>462089</v>
      </c>
    </row>
    <row r="750" spans="1:6" x14ac:dyDescent="0.2">
      <c r="A750" s="62">
        <v>32448</v>
      </c>
      <c r="B750" s="63" t="s">
        <v>54</v>
      </c>
      <c r="C750">
        <v>97740</v>
      </c>
      <c r="D750">
        <v>116000</v>
      </c>
      <c r="E750">
        <v>72809</v>
      </c>
      <c r="F750">
        <v>286549</v>
      </c>
    </row>
    <row r="751" spans="1:6" x14ac:dyDescent="0.2">
      <c r="A751" s="62">
        <v>32478</v>
      </c>
      <c r="B751" s="63" t="s">
        <v>48</v>
      </c>
      <c r="C751">
        <v>403965</v>
      </c>
      <c r="D751">
        <v>1031429</v>
      </c>
      <c r="E751">
        <v>336025</v>
      </c>
      <c r="F751">
        <v>1771419</v>
      </c>
    </row>
    <row r="752" spans="1:6" x14ac:dyDescent="0.2">
      <c r="A752" s="62">
        <v>32478</v>
      </c>
      <c r="B752" s="63" t="s">
        <v>49</v>
      </c>
      <c r="C752">
        <v>205258</v>
      </c>
      <c r="D752">
        <v>269986</v>
      </c>
      <c r="E752">
        <v>155880</v>
      </c>
      <c r="F752">
        <v>631124</v>
      </c>
    </row>
    <row r="753" spans="1:6" x14ac:dyDescent="0.2">
      <c r="A753" s="62">
        <v>32478</v>
      </c>
      <c r="B753" s="63" t="s">
        <v>50</v>
      </c>
      <c r="C753">
        <v>90185</v>
      </c>
      <c r="D753">
        <v>47176</v>
      </c>
      <c r="E753">
        <v>80964</v>
      </c>
      <c r="F753">
        <v>218325</v>
      </c>
    </row>
    <row r="754" spans="1:6" x14ac:dyDescent="0.2">
      <c r="A754" s="62">
        <v>32478</v>
      </c>
      <c r="B754" s="63" t="s">
        <v>51</v>
      </c>
      <c r="C754">
        <v>0</v>
      </c>
      <c r="D754">
        <v>0</v>
      </c>
      <c r="E754">
        <v>0</v>
      </c>
      <c r="F754">
        <v>0</v>
      </c>
    </row>
    <row r="755" spans="1:6" x14ac:dyDescent="0.2">
      <c r="A755" s="62">
        <v>32478</v>
      </c>
      <c r="B755" s="63" t="s">
        <v>52</v>
      </c>
      <c r="C755">
        <v>846371</v>
      </c>
      <c r="D755">
        <v>1142489</v>
      </c>
      <c r="E755">
        <v>622421</v>
      </c>
      <c r="F755">
        <v>2611281</v>
      </c>
    </row>
    <row r="756" spans="1:6" x14ac:dyDescent="0.2">
      <c r="A756" s="62">
        <v>32478</v>
      </c>
      <c r="B756" s="63" t="s">
        <v>53</v>
      </c>
      <c r="C756">
        <v>74558</v>
      </c>
      <c r="D756">
        <v>349898</v>
      </c>
      <c r="E756">
        <v>134208</v>
      </c>
      <c r="F756">
        <v>558664</v>
      </c>
    </row>
    <row r="757" spans="1:6" x14ac:dyDescent="0.2">
      <c r="A757" s="62">
        <v>32478</v>
      </c>
      <c r="B757" s="63" t="s">
        <v>54</v>
      </c>
      <c r="C757">
        <v>111649</v>
      </c>
      <c r="D757">
        <v>105552</v>
      </c>
      <c r="E757">
        <v>92269</v>
      </c>
      <c r="F757">
        <v>309470</v>
      </c>
    </row>
    <row r="758" spans="1:6" x14ac:dyDescent="0.2">
      <c r="A758" s="62">
        <v>32509</v>
      </c>
      <c r="B758" s="63" t="s">
        <v>48</v>
      </c>
      <c r="C758">
        <v>495047</v>
      </c>
      <c r="D758">
        <v>1038825</v>
      </c>
      <c r="E758">
        <v>373472</v>
      </c>
      <c r="F758">
        <v>1907344</v>
      </c>
    </row>
    <row r="759" spans="1:6" x14ac:dyDescent="0.2">
      <c r="A759" s="62">
        <v>32509</v>
      </c>
      <c r="B759" s="63" t="s">
        <v>49</v>
      </c>
      <c r="C759">
        <v>235722</v>
      </c>
      <c r="D759">
        <v>252474</v>
      </c>
      <c r="E759">
        <v>191040</v>
      </c>
      <c r="F759">
        <v>679236</v>
      </c>
    </row>
    <row r="760" spans="1:6" x14ac:dyDescent="0.2">
      <c r="A760" s="62">
        <v>32509</v>
      </c>
      <c r="B760" s="63" t="s">
        <v>50</v>
      </c>
      <c r="C760">
        <v>127994</v>
      </c>
      <c r="D760">
        <v>50763</v>
      </c>
      <c r="E760">
        <v>115060</v>
      </c>
      <c r="F760">
        <v>293817</v>
      </c>
    </row>
    <row r="761" spans="1:6" x14ac:dyDescent="0.2">
      <c r="A761" s="62">
        <v>32509</v>
      </c>
      <c r="B761" s="63" t="s">
        <v>51</v>
      </c>
      <c r="C761">
        <v>0</v>
      </c>
      <c r="D761">
        <v>0</v>
      </c>
      <c r="E761">
        <v>0</v>
      </c>
      <c r="F761">
        <v>0</v>
      </c>
    </row>
    <row r="762" spans="1:6" x14ac:dyDescent="0.2">
      <c r="A762" s="62">
        <v>32509</v>
      </c>
      <c r="B762" s="63" t="s">
        <v>52</v>
      </c>
      <c r="C762">
        <v>1027801</v>
      </c>
      <c r="D762">
        <v>1072900</v>
      </c>
      <c r="E762">
        <v>724474</v>
      </c>
      <c r="F762">
        <v>2825175</v>
      </c>
    </row>
    <row r="763" spans="1:6" x14ac:dyDescent="0.2">
      <c r="A763" s="62">
        <v>32509</v>
      </c>
      <c r="B763" s="63" t="s">
        <v>53</v>
      </c>
      <c r="C763">
        <v>109942</v>
      </c>
      <c r="D763">
        <v>333195</v>
      </c>
      <c r="E763">
        <v>211732</v>
      </c>
      <c r="F763">
        <v>654869</v>
      </c>
    </row>
    <row r="764" spans="1:6" x14ac:dyDescent="0.2">
      <c r="A764" s="62">
        <v>32509</v>
      </c>
      <c r="B764" s="63" t="s">
        <v>54</v>
      </c>
      <c r="C764">
        <v>156868</v>
      </c>
      <c r="D764">
        <v>108619</v>
      </c>
      <c r="E764">
        <v>112077</v>
      </c>
      <c r="F764">
        <v>377564</v>
      </c>
    </row>
    <row r="765" spans="1:6" x14ac:dyDescent="0.2">
      <c r="A765" s="62">
        <v>32540</v>
      </c>
      <c r="B765" s="63" t="s">
        <v>48</v>
      </c>
      <c r="C765">
        <v>495822</v>
      </c>
      <c r="D765">
        <v>988052</v>
      </c>
      <c r="E765">
        <v>403809</v>
      </c>
      <c r="F765">
        <v>1887683</v>
      </c>
    </row>
    <row r="766" spans="1:6" x14ac:dyDescent="0.2">
      <c r="A766" s="62">
        <v>32540</v>
      </c>
      <c r="B766" s="63" t="s">
        <v>49</v>
      </c>
      <c r="C766">
        <v>244337</v>
      </c>
      <c r="D766">
        <v>258271</v>
      </c>
      <c r="E766">
        <v>186772</v>
      </c>
      <c r="F766">
        <v>689380</v>
      </c>
    </row>
    <row r="767" spans="1:6" x14ac:dyDescent="0.2">
      <c r="A767" s="62">
        <v>32540</v>
      </c>
      <c r="B767" s="63" t="s">
        <v>50</v>
      </c>
      <c r="C767">
        <v>113024</v>
      </c>
      <c r="D767">
        <v>53022</v>
      </c>
      <c r="E767">
        <v>96649</v>
      </c>
      <c r="F767">
        <v>262695</v>
      </c>
    </row>
    <row r="768" spans="1:6" x14ac:dyDescent="0.2">
      <c r="A768" s="62">
        <v>32540</v>
      </c>
      <c r="B768" s="63" t="s">
        <v>51</v>
      </c>
      <c r="C768">
        <v>0</v>
      </c>
      <c r="D768">
        <v>0</v>
      </c>
      <c r="E768">
        <v>0</v>
      </c>
      <c r="F768">
        <v>0</v>
      </c>
    </row>
    <row r="769" spans="1:6" x14ac:dyDescent="0.2">
      <c r="A769" s="62">
        <v>32540</v>
      </c>
      <c r="B769" s="63" t="s">
        <v>52</v>
      </c>
      <c r="C769">
        <v>992032</v>
      </c>
      <c r="D769">
        <v>1130204</v>
      </c>
      <c r="E769">
        <v>732063</v>
      </c>
      <c r="F769">
        <v>2854299</v>
      </c>
    </row>
    <row r="770" spans="1:6" x14ac:dyDescent="0.2">
      <c r="A770" s="62">
        <v>32540</v>
      </c>
      <c r="B770" s="63" t="s">
        <v>53</v>
      </c>
      <c r="C770">
        <v>98268</v>
      </c>
      <c r="D770">
        <v>309852</v>
      </c>
      <c r="E770">
        <v>194778</v>
      </c>
      <c r="F770">
        <v>602898</v>
      </c>
    </row>
    <row r="771" spans="1:6" x14ac:dyDescent="0.2">
      <c r="A771" s="62">
        <v>32540</v>
      </c>
      <c r="B771" s="63" t="s">
        <v>54</v>
      </c>
      <c r="C771">
        <v>161361</v>
      </c>
      <c r="D771">
        <v>113453</v>
      </c>
      <c r="E771">
        <v>125538</v>
      </c>
      <c r="F771">
        <v>400352</v>
      </c>
    </row>
    <row r="772" spans="1:6" x14ac:dyDescent="0.2">
      <c r="A772" s="62">
        <v>32568</v>
      </c>
      <c r="B772" s="63" t="s">
        <v>48</v>
      </c>
      <c r="C772">
        <v>458725</v>
      </c>
      <c r="D772">
        <v>1117317</v>
      </c>
      <c r="E772">
        <v>367936</v>
      </c>
      <c r="F772">
        <v>1943978</v>
      </c>
    </row>
    <row r="773" spans="1:6" x14ac:dyDescent="0.2">
      <c r="A773" s="62">
        <v>32568</v>
      </c>
      <c r="B773" s="63" t="s">
        <v>49</v>
      </c>
      <c r="C773">
        <v>196946</v>
      </c>
      <c r="D773">
        <v>255154</v>
      </c>
      <c r="E773">
        <v>166283</v>
      </c>
      <c r="F773">
        <v>618383</v>
      </c>
    </row>
    <row r="774" spans="1:6" x14ac:dyDescent="0.2">
      <c r="A774" s="62">
        <v>32568</v>
      </c>
      <c r="B774" s="63" t="s">
        <v>50</v>
      </c>
      <c r="C774">
        <v>104518</v>
      </c>
      <c r="D774">
        <v>52679</v>
      </c>
      <c r="E774">
        <v>96694</v>
      </c>
      <c r="F774">
        <v>253891</v>
      </c>
    </row>
    <row r="775" spans="1:6" x14ac:dyDescent="0.2">
      <c r="A775" s="62">
        <v>32568</v>
      </c>
      <c r="B775" s="63" t="s">
        <v>51</v>
      </c>
      <c r="C775">
        <v>0</v>
      </c>
      <c r="D775">
        <v>0</v>
      </c>
      <c r="E775">
        <v>0</v>
      </c>
      <c r="F775">
        <v>0</v>
      </c>
    </row>
    <row r="776" spans="1:6" x14ac:dyDescent="0.2">
      <c r="A776" s="62">
        <v>32568</v>
      </c>
      <c r="B776" s="63" t="s">
        <v>52</v>
      </c>
      <c r="C776">
        <v>965165</v>
      </c>
      <c r="D776">
        <v>1054492</v>
      </c>
      <c r="E776">
        <v>689887</v>
      </c>
      <c r="F776">
        <v>2709544</v>
      </c>
    </row>
    <row r="777" spans="1:6" x14ac:dyDescent="0.2">
      <c r="A777" s="62">
        <v>32568</v>
      </c>
      <c r="B777" s="63" t="s">
        <v>53</v>
      </c>
      <c r="C777">
        <v>98671</v>
      </c>
      <c r="D777">
        <v>333856</v>
      </c>
      <c r="E777">
        <v>189377</v>
      </c>
      <c r="F777">
        <v>621904</v>
      </c>
    </row>
    <row r="778" spans="1:6" x14ac:dyDescent="0.2">
      <c r="A778" s="62">
        <v>32568</v>
      </c>
      <c r="B778" s="63" t="s">
        <v>54</v>
      </c>
      <c r="C778">
        <v>115682</v>
      </c>
      <c r="D778">
        <v>154387</v>
      </c>
      <c r="E778">
        <v>86804</v>
      </c>
      <c r="F778">
        <v>356873</v>
      </c>
    </row>
    <row r="779" spans="1:6" x14ac:dyDescent="0.2">
      <c r="A779" s="62">
        <v>32599</v>
      </c>
      <c r="B779" s="63" t="s">
        <v>48</v>
      </c>
      <c r="C779">
        <v>243532</v>
      </c>
      <c r="D779">
        <v>1012453</v>
      </c>
      <c r="E779">
        <v>212063</v>
      </c>
      <c r="F779">
        <v>1468048</v>
      </c>
    </row>
    <row r="780" spans="1:6" x14ac:dyDescent="0.2">
      <c r="A780" s="62">
        <v>32599</v>
      </c>
      <c r="B780" s="63" t="s">
        <v>49</v>
      </c>
      <c r="C780">
        <v>127726</v>
      </c>
      <c r="D780">
        <v>324075</v>
      </c>
      <c r="E780">
        <v>108395</v>
      </c>
      <c r="F780">
        <v>560196</v>
      </c>
    </row>
    <row r="781" spans="1:6" x14ac:dyDescent="0.2">
      <c r="A781" s="62">
        <v>32599</v>
      </c>
      <c r="B781" s="63" t="s">
        <v>50</v>
      </c>
      <c r="C781">
        <v>75791</v>
      </c>
      <c r="D781">
        <v>43043</v>
      </c>
      <c r="E781">
        <v>74282</v>
      </c>
      <c r="F781">
        <v>193116</v>
      </c>
    </row>
    <row r="782" spans="1:6" x14ac:dyDescent="0.2">
      <c r="A782" s="62">
        <v>32599</v>
      </c>
      <c r="B782" s="63" t="s">
        <v>51</v>
      </c>
      <c r="C782">
        <v>0</v>
      </c>
      <c r="D782">
        <v>0</v>
      </c>
      <c r="E782">
        <v>0</v>
      </c>
      <c r="F782">
        <v>0</v>
      </c>
    </row>
    <row r="783" spans="1:6" x14ac:dyDescent="0.2">
      <c r="A783" s="62">
        <v>32599</v>
      </c>
      <c r="B783" s="63" t="s">
        <v>52</v>
      </c>
      <c r="C783">
        <v>669009</v>
      </c>
      <c r="D783">
        <v>943547</v>
      </c>
      <c r="E783">
        <v>477607</v>
      </c>
      <c r="F783">
        <v>2090163</v>
      </c>
    </row>
    <row r="784" spans="1:6" x14ac:dyDescent="0.2">
      <c r="A784" s="62">
        <v>32599</v>
      </c>
      <c r="B784" s="63" t="s">
        <v>53</v>
      </c>
      <c r="C784">
        <v>74094</v>
      </c>
      <c r="D784">
        <v>300696</v>
      </c>
      <c r="E784">
        <v>158296</v>
      </c>
      <c r="F784">
        <v>533086</v>
      </c>
    </row>
    <row r="785" spans="1:6" x14ac:dyDescent="0.2">
      <c r="A785" s="62">
        <v>32599</v>
      </c>
      <c r="B785" s="63" t="s">
        <v>54</v>
      </c>
      <c r="C785">
        <v>61229</v>
      </c>
      <c r="D785">
        <v>91160</v>
      </c>
      <c r="E785">
        <v>48134</v>
      </c>
      <c r="F785">
        <v>200523</v>
      </c>
    </row>
    <row r="786" spans="1:6" x14ac:dyDescent="0.2">
      <c r="A786" s="62">
        <v>32629</v>
      </c>
      <c r="B786" s="63" t="s">
        <v>48</v>
      </c>
      <c r="C786">
        <v>160035</v>
      </c>
      <c r="D786">
        <v>1001081</v>
      </c>
      <c r="E786">
        <v>132443</v>
      </c>
      <c r="F786">
        <v>1293559</v>
      </c>
    </row>
    <row r="787" spans="1:6" x14ac:dyDescent="0.2">
      <c r="A787" s="62">
        <v>32629</v>
      </c>
      <c r="B787" s="63" t="s">
        <v>49</v>
      </c>
      <c r="C787">
        <v>92314</v>
      </c>
      <c r="D787">
        <v>294657</v>
      </c>
      <c r="E787">
        <v>68487</v>
      </c>
      <c r="F787">
        <v>455458</v>
      </c>
    </row>
    <row r="788" spans="1:6" x14ac:dyDescent="0.2">
      <c r="A788" s="62">
        <v>32629</v>
      </c>
      <c r="B788" s="63" t="s">
        <v>50</v>
      </c>
      <c r="C788">
        <v>34380</v>
      </c>
      <c r="D788">
        <v>42687</v>
      </c>
      <c r="E788">
        <v>35739</v>
      </c>
      <c r="F788">
        <v>112806</v>
      </c>
    </row>
    <row r="789" spans="1:6" x14ac:dyDescent="0.2">
      <c r="A789" s="62">
        <v>32629</v>
      </c>
      <c r="B789" s="63" t="s">
        <v>51</v>
      </c>
      <c r="C789">
        <v>0</v>
      </c>
      <c r="D789">
        <v>0</v>
      </c>
      <c r="E789">
        <v>0</v>
      </c>
      <c r="F789">
        <v>0</v>
      </c>
    </row>
    <row r="790" spans="1:6" x14ac:dyDescent="0.2">
      <c r="A790" s="62">
        <v>32629</v>
      </c>
      <c r="B790" s="63" t="s">
        <v>52</v>
      </c>
      <c r="C790">
        <v>386236</v>
      </c>
      <c r="D790">
        <v>826832</v>
      </c>
      <c r="E790">
        <v>271073</v>
      </c>
      <c r="F790">
        <v>1484141</v>
      </c>
    </row>
    <row r="791" spans="1:6" x14ac:dyDescent="0.2">
      <c r="A791" s="62">
        <v>32629</v>
      </c>
      <c r="B791" s="63" t="s">
        <v>53</v>
      </c>
      <c r="C791">
        <v>43613</v>
      </c>
      <c r="D791">
        <v>277033</v>
      </c>
      <c r="E791">
        <v>88475</v>
      </c>
      <c r="F791">
        <v>409121</v>
      </c>
    </row>
    <row r="792" spans="1:6" x14ac:dyDescent="0.2">
      <c r="A792" s="62">
        <v>32629</v>
      </c>
      <c r="B792" s="63" t="s">
        <v>54</v>
      </c>
      <c r="C792">
        <v>45376</v>
      </c>
      <c r="D792">
        <v>66362</v>
      </c>
      <c r="E792">
        <v>25602</v>
      </c>
      <c r="F792">
        <v>137340</v>
      </c>
    </row>
    <row r="793" spans="1:6" x14ac:dyDescent="0.2">
      <c r="A793" s="62">
        <v>32660</v>
      </c>
      <c r="B793" s="63" t="s">
        <v>48</v>
      </c>
      <c r="C793">
        <v>96079</v>
      </c>
      <c r="D793">
        <v>961332</v>
      </c>
      <c r="E793">
        <v>79414</v>
      </c>
      <c r="F793">
        <v>1136825</v>
      </c>
    </row>
    <row r="794" spans="1:6" x14ac:dyDescent="0.2">
      <c r="A794" s="62">
        <v>32660</v>
      </c>
      <c r="B794" s="63" t="s">
        <v>49</v>
      </c>
      <c r="C794">
        <v>56935</v>
      </c>
      <c r="D794">
        <v>327717</v>
      </c>
      <c r="E794">
        <v>52323</v>
      </c>
      <c r="F794">
        <v>436975</v>
      </c>
    </row>
    <row r="795" spans="1:6" x14ac:dyDescent="0.2">
      <c r="A795" s="62">
        <v>32660</v>
      </c>
      <c r="B795" s="63" t="s">
        <v>50</v>
      </c>
      <c r="C795">
        <v>20119</v>
      </c>
      <c r="D795">
        <v>35439</v>
      </c>
      <c r="E795">
        <v>18230</v>
      </c>
      <c r="F795">
        <v>73788</v>
      </c>
    </row>
    <row r="796" spans="1:6" x14ac:dyDescent="0.2">
      <c r="A796" s="62">
        <v>32660</v>
      </c>
      <c r="B796" s="63" t="s">
        <v>51</v>
      </c>
      <c r="C796">
        <v>0</v>
      </c>
      <c r="D796">
        <v>0</v>
      </c>
      <c r="E796">
        <v>0</v>
      </c>
      <c r="F796">
        <v>0</v>
      </c>
    </row>
    <row r="797" spans="1:6" x14ac:dyDescent="0.2">
      <c r="A797" s="62">
        <v>32660</v>
      </c>
      <c r="B797" s="63" t="s">
        <v>52</v>
      </c>
      <c r="C797">
        <v>190517</v>
      </c>
      <c r="D797">
        <v>788015</v>
      </c>
      <c r="E797">
        <v>129016</v>
      </c>
      <c r="F797">
        <v>1107548</v>
      </c>
    </row>
    <row r="798" spans="1:6" x14ac:dyDescent="0.2">
      <c r="A798" s="62">
        <v>32660</v>
      </c>
      <c r="B798" s="63" t="s">
        <v>53</v>
      </c>
      <c r="C798">
        <v>20359</v>
      </c>
      <c r="D798">
        <v>240531</v>
      </c>
      <c r="E798">
        <v>50649</v>
      </c>
      <c r="F798">
        <v>311539</v>
      </c>
    </row>
    <row r="799" spans="1:6" x14ac:dyDescent="0.2">
      <c r="A799" s="62">
        <v>32660</v>
      </c>
      <c r="B799" s="63" t="s">
        <v>54</v>
      </c>
      <c r="C799">
        <v>30679</v>
      </c>
      <c r="D799">
        <v>59337</v>
      </c>
      <c r="E799">
        <v>15958</v>
      </c>
      <c r="F799">
        <v>105974</v>
      </c>
    </row>
    <row r="800" spans="1:6" x14ac:dyDescent="0.2">
      <c r="A800" s="62">
        <v>32690</v>
      </c>
      <c r="B800" s="63" t="s">
        <v>48</v>
      </c>
      <c r="C800">
        <v>68370</v>
      </c>
      <c r="D800">
        <v>976998</v>
      </c>
      <c r="E800">
        <v>59000</v>
      </c>
      <c r="F800">
        <v>1104368</v>
      </c>
    </row>
    <row r="801" spans="1:6" x14ac:dyDescent="0.2">
      <c r="A801" s="62">
        <v>32690</v>
      </c>
      <c r="B801" s="63" t="s">
        <v>49</v>
      </c>
      <c r="C801">
        <v>49376</v>
      </c>
      <c r="D801">
        <v>360335</v>
      </c>
      <c r="E801">
        <v>49743</v>
      </c>
      <c r="F801">
        <v>459454</v>
      </c>
    </row>
    <row r="802" spans="1:6" x14ac:dyDescent="0.2">
      <c r="A802" s="62">
        <v>32690</v>
      </c>
      <c r="B802" s="63" t="s">
        <v>50</v>
      </c>
      <c r="C802">
        <v>15659</v>
      </c>
      <c r="D802">
        <v>34249</v>
      </c>
      <c r="E802">
        <v>12703</v>
      </c>
      <c r="F802">
        <v>62611</v>
      </c>
    </row>
    <row r="803" spans="1:6" x14ac:dyDescent="0.2">
      <c r="A803" s="62">
        <v>32690</v>
      </c>
      <c r="B803" s="63" t="s">
        <v>51</v>
      </c>
      <c r="C803">
        <v>0</v>
      </c>
      <c r="D803">
        <v>0</v>
      </c>
      <c r="E803">
        <v>0</v>
      </c>
      <c r="F803">
        <v>0</v>
      </c>
    </row>
    <row r="804" spans="1:6" x14ac:dyDescent="0.2">
      <c r="A804" s="62">
        <v>32690</v>
      </c>
      <c r="B804" s="63" t="s">
        <v>52</v>
      </c>
      <c r="C804">
        <v>159885</v>
      </c>
      <c r="D804">
        <v>666509</v>
      </c>
      <c r="E804">
        <v>100433</v>
      </c>
      <c r="F804">
        <v>926827</v>
      </c>
    </row>
    <row r="805" spans="1:6" x14ac:dyDescent="0.2">
      <c r="A805" s="62">
        <v>32690</v>
      </c>
      <c r="B805" s="63" t="s">
        <v>53</v>
      </c>
      <c r="C805">
        <v>11852</v>
      </c>
      <c r="D805">
        <v>221728</v>
      </c>
      <c r="E805">
        <v>39490</v>
      </c>
      <c r="F805">
        <v>273070</v>
      </c>
    </row>
    <row r="806" spans="1:6" x14ac:dyDescent="0.2">
      <c r="A806" s="62">
        <v>32690</v>
      </c>
      <c r="B806" s="63" t="s">
        <v>54</v>
      </c>
      <c r="C806">
        <v>30472</v>
      </c>
      <c r="D806">
        <v>87870</v>
      </c>
      <c r="E806">
        <v>15132</v>
      </c>
      <c r="F806">
        <v>133474</v>
      </c>
    </row>
    <row r="807" spans="1:6" x14ac:dyDescent="0.2">
      <c r="A807" s="62">
        <v>32721</v>
      </c>
      <c r="B807" s="63" t="s">
        <v>48</v>
      </c>
      <c r="C807">
        <v>98549</v>
      </c>
      <c r="D807">
        <v>977322</v>
      </c>
      <c r="E807">
        <v>90603</v>
      </c>
      <c r="F807">
        <v>1166474</v>
      </c>
    </row>
    <row r="808" spans="1:6" x14ac:dyDescent="0.2">
      <c r="A808" s="62">
        <v>32721</v>
      </c>
      <c r="B808" s="63" t="s">
        <v>49</v>
      </c>
      <c r="C808">
        <v>54261</v>
      </c>
      <c r="D808">
        <v>333044</v>
      </c>
      <c r="E808">
        <v>40926</v>
      </c>
      <c r="F808">
        <v>428231</v>
      </c>
    </row>
    <row r="809" spans="1:6" x14ac:dyDescent="0.2">
      <c r="A809" s="62">
        <v>32721</v>
      </c>
      <c r="B809" s="63" t="s">
        <v>50</v>
      </c>
      <c r="C809">
        <v>13641</v>
      </c>
      <c r="D809">
        <v>42473</v>
      </c>
      <c r="E809">
        <v>9019</v>
      </c>
      <c r="F809">
        <v>65133</v>
      </c>
    </row>
    <row r="810" spans="1:6" x14ac:dyDescent="0.2">
      <c r="A810" s="62">
        <v>32721</v>
      </c>
      <c r="B810" s="63" t="s">
        <v>51</v>
      </c>
      <c r="C810">
        <v>0</v>
      </c>
      <c r="D810">
        <v>0</v>
      </c>
      <c r="E810">
        <v>0</v>
      </c>
      <c r="F810">
        <v>0</v>
      </c>
    </row>
    <row r="811" spans="1:6" x14ac:dyDescent="0.2">
      <c r="A811" s="62">
        <v>32721</v>
      </c>
      <c r="B811" s="63" t="s">
        <v>52</v>
      </c>
      <c r="C811">
        <v>153225</v>
      </c>
      <c r="D811">
        <v>701504</v>
      </c>
      <c r="E811">
        <v>111639</v>
      </c>
      <c r="F811">
        <v>966368</v>
      </c>
    </row>
    <row r="812" spans="1:6" x14ac:dyDescent="0.2">
      <c r="A812" s="62">
        <v>32721</v>
      </c>
      <c r="B812" s="63" t="s">
        <v>53</v>
      </c>
      <c r="C812">
        <v>11810</v>
      </c>
      <c r="D812">
        <v>245073</v>
      </c>
      <c r="E812">
        <v>36418</v>
      </c>
      <c r="F812">
        <v>293301</v>
      </c>
    </row>
    <row r="813" spans="1:6" x14ac:dyDescent="0.2">
      <c r="A813" s="62">
        <v>32721</v>
      </c>
      <c r="B813" s="63" t="s">
        <v>54</v>
      </c>
      <c r="C813">
        <v>22724</v>
      </c>
      <c r="D813">
        <v>40239</v>
      </c>
      <c r="E813">
        <v>11436</v>
      </c>
      <c r="F813">
        <v>74399</v>
      </c>
    </row>
    <row r="814" spans="1:6" x14ac:dyDescent="0.2">
      <c r="A814" s="62">
        <v>32752</v>
      </c>
      <c r="B814" s="63" t="s">
        <v>48</v>
      </c>
      <c r="C814">
        <v>132530</v>
      </c>
      <c r="D814">
        <v>881434</v>
      </c>
      <c r="E814">
        <v>114061</v>
      </c>
      <c r="F814">
        <v>1128025</v>
      </c>
    </row>
    <row r="815" spans="1:6" x14ac:dyDescent="0.2">
      <c r="A815" s="62">
        <v>32752</v>
      </c>
      <c r="B815" s="63" t="s">
        <v>49</v>
      </c>
      <c r="C815">
        <v>52191</v>
      </c>
      <c r="D815">
        <v>352730</v>
      </c>
      <c r="E815">
        <v>49653</v>
      </c>
      <c r="F815">
        <v>454574</v>
      </c>
    </row>
    <row r="816" spans="1:6" x14ac:dyDescent="0.2">
      <c r="A816" s="62">
        <v>32752</v>
      </c>
      <c r="B816" s="63" t="s">
        <v>50</v>
      </c>
      <c r="C816">
        <v>16238</v>
      </c>
      <c r="D816">
        <v>27917</v>
      </c>
      <c r="E816">
        <v>14949</v>
      </c>
      <c r="F816">
        <v>59104</v>
      </c>
    </row>
    <row r="817" spans="1:6" x14ac:dyDescent="0.2">
      <c r="A817" s="62">
        <v>32752</v>
      </c>
      <c r="B817" s="63" t="s">
        <v>51</v>
      </c>
      <c r="C817">
        <v>0</v>
      </c>
      <c r="D817">
        <v>0</v>
      </c>
      <c r="E817">
        <v>0</v>
      </c>
      <c r="F817">
        <v>0</v>
      </c>
    </row>
    <row r="818" spans="1:6" x14ac:dyDescent="0.2">
      <c r="A818" s="62">
        <v>32752</v>
      </c>
      <c r="B818" s="63" t="s">
        <v>52</v>
      </c>
      <c r="C818">
        <v>164572</v>
      </c>
      <c r="D818">
        <v>702993</v>
      </c>
      <c r="E818">
        <v>141036</v>
      </c>
      <c r="F818">
        <v>1008601</v>
      </c>
    </row>
    <row r="819" spans="1:6" x14ac:dyDescent="0.2">
      <c r="A819" s="62">
        <v>32752</v>
      </c>
      <c r="B819" s="63" t="s">
        <v>53</v>
      </c>
      <c r="C819">
        <v>8679</v>
      </c>
      <c r="D819">
        <v>225008</v>
      </c>
      <c r="E819">
        <v>39608</v>
      </c>
      <c r="F819">
        <v>273295</v>
      </c>
    </row>
    <row r="820" spans="1:6" x14ac:dyDescent="0.2">
      <c r="A820" s="62">
        <v>32752</v>
      </c>
      <c r="B820" s="63" t="s">
        <v>54</v>
      </c>
      <c r="C820">
        <v>37878</v>
      </c>
      <c r="D820">
        <v>77560</v>
      </c>
      <c r="E820">
        <v>21258</v>
      </c>
      <c r="F820">
        <v>136696</v>
      </c>
    </row>
    <row r="821" spans="1:6" x14ac:dyDescent="0.2">
      <c r="A821" s="62">
        <v>32782</v>
      </c>
      <c r="B821" s="63" t="s">
        <v>48</v>
      </c>
      <c r="C821">
        <v>219219</v>
      </c>
      <c r="D821">
        <v>925739</v>
      </c>
      <c r="E821">
        <v>183627</v>
      </c>
      <c r="F821">
        <v>1328585</v>
      </c>
    </row>
    <row r="822" spans="1:6" x14ac:dyDescent="0.2">
      <c r="A822" s="62">
        <v>32782</v>
      </c>
      <c r="B822" s="63" t="s">
        <v>49</v>
      </c>
      <c r="C822">
        <v>96912</v>
      </c>
      <c r="D822">
        <v>370640</v>
      </c>
      <c r="E822">
        <v>100133</v>
      </c>
      <c r="F822">
        <v>567685</v>
      </c>
    </row>
    <row r="823" spans="1:6" x14ac:dyDescent="0.2">
      <c r="A823" s="62">
        <v>32782</v>
      </c>
      <c r="B823" s="63" t="s">
        <v>50</v>
      </c>
      <c r="C823">
        <v>35209</v>
      </c>
      <c r="D823">
        <v>41211</v>
      </c>
      <c r="E823">
        <v>33778</v>
      </c>
      <c r="F823">
        <v>110198</v>
      </c>
    </row>
    <row r="824" spans="1:6" x14ac:dyDescent="0.2">
      <c r="A824" s="62">
        <v>32782</v>
      </c>
      <c r="B824" s="63" t="s">
        <v>51</v>
      </c>
      <c r="C824">
        <v>0</v>
      </c>
      <c r="D824">
        <v>0</v>
      </c>
      <c r="E824">
        <v>0</v>
      </c>
      <c r="F824">
        <v>0</v>
      </c>
    </row>
    <row r="825" spans="1:6" x14ac:dyDescent="0.2">
      <c r="A825" s="62">
        <v>32782</v>
      </c>
      <c r="B825" s="63" t="s">
        <v>52</v>
      </c>
      <c r="C825">
        <v>358102</v>
      </c>
      <c r="D825">
        <v>835895</v>
      </c>
      <c r="E825">
        <v>276849</v>
      </c>
      <c r="F825">
        <v>1470846</v>
      </c>
    </row>
    <row r="826" spans="1:6" x14ac:dyDescent="0.2">
      <c r="A826" s="62">
        <v>32782</v>
      </c>
      <c r="B826" s="63" t="s">
        <v>53</v>
      </c>
      <c r="C826">
        <v>21803</v>
      </c>
      <c r="D826">
        <v>296651</v>
      </c>
      <c r="E826">
        <v>67983</v>
      </c>
      <c r="F826">
        <v>386437</v>
      </c>
    </row>
    <row r="827" spans="1:6" x14ac:dyDescent="0.2">
      <c r="A827" s="62">
        <v>32782</v>
      </c>
      <c r="B827" s="63" t="s">
        <v>54</v>
      </c>
      <c r="C827">
        <v>61139</v>
      </c>
      <c r="D827">
        <v>88001</v>
      </c>
      <c r="E827">
        <v>36223</v>
      </c>
      <c r="F827">
        <v>185363</v>
      </c>
    </row>
    <row r="828" spans="1:6" x14ac:dyDescent="0.2">
      <c r="A828" s="62">
        <v>32813</v>
      </c>
      <c r="B828" s="63" t="s">
        <v>48</v>
      </c>
      <c r="C828">
        <v>336442</v>
      </c>
      <c r="D828">
        <v>983022</v>
      </c>
      <c r="E828">
        <v>301462</v>
      </c>
      <c r="F828">
        <v>1620926</v>
      </c>
    </row>
    <row r="829" spans="1:6" x14ac:dyDescent="0.2">
      <c r="A829" s="62">
        <v>32813</v>
      </c>
      <c r="B829" s="63" t="s">
        <v>49</v>
      </c>
      <c r="C829">
        <v>179025</v>
      </c>
      <c r="D829">
        <v>336655</v>
      </c>
      <c r="E829">
        <v>123915</v>
      </c>
      <c r="F829">
        <v>639595</v>
      </c>
    </row>
    <row r="830" spans="1:6" x14ac:dyDescent="0.2">
      <c r="A830" s="62">
        <v>32813</v>
      </c>
      <c r="B830" s="63" t="s">
        <v>50</v>
      </c>
      <c r="C830">
        <v>59408</v>
      </c>
      <c r="D830">
        <v>44885</v>
      </c>
      <c r="E830">
        <v>57990</v>
      </c>
      <c r="F830">
        <v>162283</v>
      </c>
    </row>
    <row r="831" spans="1:6" x14ac:dyDescent="0.2">
      <c r="A831" s="62">
        <v>32813</v>
      </c>
      <c r="B831" s="63" t="s">
        <v>51</v>
      </c>
      <c r="C831">
        <v>0</v>
      </c>
      <c r="D831">
        <v>0</v>
      </c>
      <c r="E831">
        <v>0</v>
      </c>
      <c r="F831">
        <v>0</v>
      </c>
    </row>
    <row r="832" spans="1:6" x14ac:dyDescent="0.2">
      <c r="A832" s="62">
        <v>32813</v>
      </c>
      <c r="B832" s="63" t="s">
        <v>52</v>
      </c>
      <c r="C832">
        <v>575566</v>
      </c>
      <c r="D832">
        <v>969214</v>
      </c>
      <c r="E832">
        <v>459881</v>
      </c>
      <c r="F832">
        <v>2004661</v>
      </c>
    </row>
    <row r="833" spans="1:6" x14ac:dyDescent="0.2">
      <c r="A833" s="62">
        <v>32813</v>
      </c>
      <c r="B833" s="63" t="s">
        <v>53</v>
      </c>
      <c r="C833">
        <v>43306</v>
      </c>
      <c r="D833">
        <v>331246</v>
      </c>
      <c r="E833">
        <v>114219</v>
      </c>
      <c r="F833">
        <v>488771</v>
      </c>
    </row>
    <row r="834" spans="1:6" x14ac:dyDescent="0.2">
      <c r="A834" s="62">
        <v>32813</v>
      </c>
      <c r="B834" s="63" t="s">
        <v>54</v>
      </c>
      <c r="C834">
        <v>99000</v>
      </c>
      <c r="D834">
        <v>109228</v>
      </c>
      <c r="E834">
        <v>74000</v>
      </c>
      <c r="F834">
        <v>282228</v>
      </c>
    </row>
    <row r="835" spans="1:6" x14ac:dyDescent="0.2">
      <c r="A835" s="62">
        <v>32843</v>
      </c>
      <c r="B835" s="63" t="s">
        <v>48</v>
      </c>
      <c r="C835">
        <v>429387</v>
      </c>
      <c r="D835">
        <v>1039442</v>
      </c>
      <c r="E835">
        <v>340619</v>
      </c>
      <c r="F835">
        <v>1809448</v>
      </c>
    </row>
    <row r="836" spans="1:6" x14ac:dyDescent="0.2">
      <c r="A836" s="62">
        <v>32843</v>
      </c>
      <c r="B836" s="63" t="s">
        <v>49</v>
      </c>
      <c r="C836">
        <v>209227</v>
      </c>
      <c r="D836">
        <v>308516</v>
      </c>
      <c r="E836">
        <v>156396</v>
      </c>
      <c r="F836">
        <v>674139</v>
      </c>
    </row>
    <row r="837" spans="1:6" x14ac:dyDescent="0.2">
      <c r="A837" s="62">
        <v>32843</v>
      </c>
      <c r="B837" s="63" t="s">
        <v>50</v>
      </c>
      <c r="C837">
        <v>100896</v>
      </c>
      <c r="D837">
        <v>49179</v>
      </c>
      <c r="E837">
        <v>79406</v>
      </c>
      <c r="F837">
        <v>229481</v>
      </c>
    </row>
    <row r="838" spans="1:6" x14ac:dyDescent="0.2">
      <c r="A838" s="62">
        <v>32843</v>
      </c>
      <c r="B838" s="63" t="s">
        <v>51</v>
      </c>
      <c r="C838">
        <v>0</v>
      </c>
      <c r="D838">
        <v>0</v>
      </c>
      <c r="E838">
        <v>0</v>
      </c>
      <c r="F838">
        <v>0</v>
      </c>
    </row>
    <row r="839" spans="1:6" x14ac:dyDescent="0.2">
      <c r="A839" s="62">
        <v>32843</v>
      </c>
      <c r="B839" s="63" t="s">
        <v>52</v>
      </c>
      <c r="C839">
        <v>1086802</v>
      </c>
      <c r="D839">
        <v>1122161</v>
      </c>
      <c r="E839">
        <v>741107</v>
      </c>
      <c r="F839">
        <v>2950070</v>
      </c>
    </row>
    <row r="840" spans="1:6" x14ac:dyDescent="0.2">
      <c r="A840" s="62">
        <v>32843</v>
      </c>
      <c r="B840" s="63" t="s">
        <v>53</v>
      </c>
      <c r="C840">
        <v>77541</v>
      </c>
      <c r="D840">
        <v>282241</v>
      </c>
      <c r="E840">
        <v>164362</v>
      </c>
      <c r="F840">
        <v>524144</v>
      </c>
    </row>
    <row r="841" spans="1:6" x14ac:dyDescent="0.2">
      <c r="A841" s="62">
        <v>32843</v>
      </c>
      <c r="B841" s="63" t="s">
        <v>54</v>
      </c>
      <c r="C841">
        <v>154544</v>
      </c>
      <c r="D841">
        <v>99161</v>
      </c>
      <c r="E841">
        <v>116376</v>
      </c>
      <c r="F841">
        <v>370081</v>
      </c>
    </row>
    <row r="842" spans="1:6" x14ac:dyDescent="0.2">
      <c r="A842" s="62">
        <v>32874</v>
      </c>
      <c r="B842" s="63" t="s">
        <v>48</v>
      </c>
      <c r="C842">
        <v>485615</v>
      </c>
      <c r="D842">
        <v>977787</v>
      </c>
      <c r="E842">
        <v>376717</v>
      </c>
      <c r="F842">
        <v>1840119</v>
      </c>
    </row>
    <row r="843" spans="1:6" x14ac:dyDescent="0.2">
      <c r="A843" s="62">
        <v>32874</v>
      </c>
      <c r="B843" s="63" t="s">
        <v>49</v>
      </c>
      <c r="C843">
        <v>216138</v>
      </c>
      <c r="D843">
        <v>288893</v>
      </c>
      <c r="E843">
        <v>195424</v>
      </c>
      <c r="F843">
        <v>700455</v>
      </c>
    </row>
    <row r="844" spans="1:6" x14ac:dyDescent="0.2">
      <c r="A844" s="62">
        <v>32874</v>
      </c>
      <c r="B844" s="63" t="s">
        <v>50</v>
      </c>
      <c r="C844">
        <v>121328</v>
      </c>
      <c r="D844">
        <v>57679</v>
      </c>
      <c r="E844">
        <v>117605</v>
      </c>
      <c r="F844">
        <v>296612</v>
      </c>
    </row>
    <row r="845" spans="1:6" x14ac:dyDescent="0.2">
      <c r="A845" s="62">
        <v>32874</v>
      </c>
      <c r="B845" s="63" t="s">
        <v>51</v>
      </c>
      <c r="C845">
        <v>0</v>
      </c>
      <c r="D845">
        <v>0</v>
      </c>
      <c r="E845">
        <v>0</v>
      </c>
      <c r="F845">
        <v>0</v>
      </c>
    </row>
    <row r="846" spans="1:6" x14ac:dyDescent="0.2">
      <c r="A846" s="62">
        <v>32874</v>
      </c>
      <c r="B846" s="63" t="s">
        <v>52</v>
      </c>
      <c r="C846">
        <v>1106793</v>
      </c>
      <c r="D846">
        <v>1113212</v>
      </c>
      <c r="E846">
        <v>740089</v>
      </c>
      <c r="F846">
        <v>2960094</v>
      </c>
    </row>
    <row r="847" spans="1:6" x14ac:dyDescent="0.2">
      <c r="A847" s="62">
        <v>32874</v>
      </c>
      <c r="B847" s="63" t="s">
        <v>53</v>
      </c>
      <c r="C847">
        <v>117110</v>
      </c>
      <c r="D847">
        <v>321712</v>
      </c>
      <c r="E847">
        <v>228851</v>
      </c>
      <c r="F847">
        <v>667673</v>
      </c>
    </row>
    <row r="848" spans="1:6" x14ac:dyDescent="0.2">
      <c r="A848" s="62">
        <v>32874</v>
      </c>
      <c r="B848" s="63" t="s">
        <v>54</v>
      </c>
      <c r="C848">
        <v>123040</v>
      </c>
      <c r="D848">
        <v>141342</v>
      </c>
      <c r="E848">
        <v>98648</v>
      </c>
      <c r="F848">
        <v>363030</v>
      </c>
    </row>
    <row r="849" spans="1:6" x14ac:dyDescent="0.2">
      <c r="A849" s="62">
        <v>32905</v>
      </c>
      <c r="B849" s="63" t="s">
        <v>48</v>
      </c>
      <c r="C849">
        <v>425551</v>
      </c>
      <c r="D849">
        <v>877613</v>
      </c>
      <c r="E849">
        <v>355197</v>
      </c>
      <c r="F849">
        <v>1658361</v>
      </c>
    </row>
    <row r="850" spans="1:6" x14ac:dyDescent="0.2">
      <c r="A850" s="62">
        <v>32905</v>
      </c>
      <c r="B850" s="63" t="s">
        <v>49</v>
      </c>
      <c r="C850">
        <v>238144</v>
      </c>
      <c r="D850">
        <v>283028</v>
      </c>
      <c r="E850">
        <v>186748</v>
      </c>
      <c r="F850">
        <v>707920</v>
      </c>
    </row>
    <row r="851" spans="1:6" x14ac:dyDescent="0.2">
      <c r="A851" s="62">
        <v>32905</v>
      </c>
      <c r="B851" s="63" t="s">
        <v>50</v>
      </c>
      <c r="C851">
        <v>109390</v>
      </c>
      <c r="D851">
        <v>53326</v>
      </c>
      <c r="E851">
        <v>96433</v>
      </c>
      <c r="F851">
        <v>259149</v>
      </c>
    </row>
    <row r="852" spans="1:6" x14ac:dyDescent="0.2">
      <c r="A852" s="62">
        <v>32905</v>
      </c>
      <c r="B852" s="63" t="s">
        <v>51</v>
      </c>
      <c r="C852">
        <v>0</v>
      </c>
      <c r="D852">
        <v>0</v>
      </c>
      <c r="E852">
        <v>0</v>
      </c>
      <c r="F852">
        <v>0</v>
      </c>
    </row>
    <row r="853" spans="1:6" x14ac:dyDescent="0.2">
      <c r="A853" s="62">
        <v>32905</v>
      </c>
      <c r="B853" s="63" t="s">
        <v>52</v>
      </c>
      <c r="C853">
        <v>918627</v>
      </c>
      <c r="D853">
        <v>1092948</v>
      </c>
      <c r="E853">
        <v>643404</v>
      </c>
      <c r="F853">
        <v>2654979</v>
      </c>
    </row>
    <row r="854" spans="1:6" x14ac:dyDescent="0.2">
      <c r="A854" s="62">
        <v>32905</v>
      </c>
      <c r="B854" s="63" t="s">
        <v>53</v>
      </c>
      <c r="C854">
        <v>95544</v>
      </c>
      <c r="D854">
        <v>318294</v>
      </c>
      <c r="E854">
        <v>203928</v>
      </c>
      <c r="F854">
        <v>617766</v>
      </c>
    </row>
    <row r="855" spans="1:6" x14ac:dyDescent="0.2">
      <c r="A855" s="62">
        <v>32905</v>
      </c>
      <c r="B855" s="63" t="s">
        <v>54</v>
      </c>
      <c r="C855">
        <v>152700</v>
      </c>
      <c r="D855">
        <v>104954</v>
      </c>
      <c r="E855">
        <v>100591</v>
      </c>
      <c r="F855">
        <v>358245</v>
      </c>
    </row>
    <row r="856" spans="1:6" x14ac:dyDescent="0.2">
      <c r="A856" s="62">
        <v>32933</v>
      </c>
      <c r="B856" s="63" t="s">
        <v>48</v>
      </c>
      <c r="C856">
        <v>355354</v>
      </c>
      <c r="D856">
        <v>972764</v>
      </c>
      <c r="E856">
        <v>282575</v>
      </c>
      <c r="F856">
        <v>1610693</v>
      </c>
    </row>
    <row r="857" spans="1:6" x14ac:dyDescent="0.2">
      <c r="A857" s="62">
        <v>32933</v>
      </c>
      <c r="B857" s="63" t="s">
        <v>49</v>
      </c>
      <c r="C857">
        <v>178597</v>
      </c>
      <c r="D857">
        <v>286138</v>
      </c>
      <c r="E857">
        <v>148577</v>
      </c>
      <c r="F857">
        <v>613312</v>
      </c>
    </row>
    <row r="858" spans="1:6" x14ac:dyDescent="0.2">
      <c r="A858" s="62">
        <v>32933</v>
      </c>
      <c r="B858" s="63" t="s">
        <v>50</v>
      </c>
      <c r="C858">
        <v>90339</v>
      </c>
      <c r="D858">
        <v>44907</v>
      </c>
      <c r="E858">
        <v>92472</v>
      </c>
      <c r="F858">
        <v>227718</v>
      </c>
    </row>
    <row r="859" spans="1:6" x14ac:dyDescent="0.2">
      <c r="A859" s="62">
        <v>32933</v>
      </c>
      <c r="B859" s="63" t="s">
        <v>51</v>
      </c>
      <c r="C859">
        <v>0</v>
      </c>
      <c r="D859">
        <v>0</v>
      </c>
      <c r="E859">
        <v>0</v>
      </c>
      <c r="F859">
        <v>0</v>
      </c>
    </row>
    <row r="860" spans="1:6" x14ac:dyDescent="0.2">
      <c r="A860" s="62">
        <v>32933</v>
      </c>
      <c r="B860" s="63" t="s">
        <v>52</v>
      </c>
      <c r="C860">
        <v>888932</v>
      </c>
      <c r="D860">
        <v>1006597</v>
      </c>
      <c r="E860">
        <v>597276</v>
      </c>
      <c r="F860">
        <v>2492805</v>
      </c>
    </row>
    <row r="861" spans="1:6" x14ac:dyDescent="0.2">
      <c r="A861" s="62">
        <v>32933</v>
      </c>
      <c r="B861" s="63" t="s">
        <v>53</v>
      </c>
      <c r="C861">
        <v>93975</v>
      </c>
      <c r="D861">
        <v>382119</v>
      </c>
      <c r="E861">
        <v>191736</v>
      </c>
      <c r="F861">
        <v>667830</v>
      </c>
    </row>
    <row r="862" spans="1:6" x14ac:dyDescent="0.2">
      <c r="A862" s="62">
        <v>32933</v>
      </c>
      <c r="B862" s="63" t="s">
        <v>54</v>
      </c>
      <c r="C862">
        <v>89587</v>
      </c>
      <c r="D862">
        <v>128969</v>
      </c>
      <c r="E862">
        <v>70826</v>
      </c>
      <c r="F862">
        <v>289382</v>
      </c>
    </row>
    <row r="863" spans="1:6" x14ac:dyDescent="0.2">
      <c r="A863" s="62">
        <v>32964</v>
      </c>
      <c r="B863" s="63" t="s">
        <v>48</v>
      </c>
      <c r="C863">
        <v>231947</v>
      </c>
      <c r="D863">
        <v>970430</v>
      </c>
      <c r="E863">
        <v>253931</v>
      </c>
      <c r="F863">
        <v>1456308</v>
      </c>
    </row>
    <row r="864" spans="1:6" x14ac:dyDescent="0.2">
      <c r="A864" s="62">
        <v>32964</v>
      </c>
      <c r="B864" s="63" t="s">
        <v>49</v>
      </c>
      <c r="C864">
        <v>118234</v>
      </c>
      <c r="D864">
        <v>255286</v>
      </c>
      <c r="E864">
        <v>98123</v>
      </c>
      <c r="F864">
        <v>471643</v>
      </c>
    </row>
    <row r="865" spans="1:6" x14ac:dyDescent="0.2">
      <c r="A865" s="62">
        <v>32964</v>
      </c>
      <c r="B865" s="63" t="s">
        <v>50</v>
      </c>
      <c r="C865">
        <v>71049</v>
      </c>
      <c r="D865">
        <v>33448</v>
      </c>
      <c r="E865">
        <v>67698</v>
      </c>
      <c r="F865">
        <v>172195</v>
      </c>
    </row>
    <row r="866" spans="1:6" x14ac:dyDescent="0.2">
      <c r="A866" s="62">
        <v>32964</v>
      </c>
      <c r="B866" s="63" t="s">
        <v>51</v>
      </c>
      <c r="C866">
        <v>0</v>
      </c>
      <c r="D866">
        <v>0</v>
      </c>
      <c r="E866">
        <v>0</v>
      </c>
      <c r="F866">
        <v>0</v>
      </c>
    </row>
    <row r="867" spans="1:6" x14ac:dyDescent="0.2">
      <c r="A867" s="62">
        <v>32964</v>
      </c>
      <c r="B867" s="63" t="s">
        <v>52</v>
      </c>
      <c r="C867">
        <v>637209</v>
      </c>
      <c r="D867">
        <v>861836</v>
      </c>
      <c r="E867">
        <v>429281</v>
      </c>
      <c r="F867">
        <v>1928326</v>
      </c>
    </row>
    <row r="868" spans="1:6" x14ac:dyDescent="0.2">
      <c r="A868" s="62">
        <v>32964</v>
      </c>
      <c r="B868" s="63" t="s">
        <v>53</v>
      </c>
      <c r="C868">
        <v>81156</v>
      </c>
      <c r="D868">
        <v>309869</v>
      </c>
      <c r="E868">
        <v>156680</v>
      </c>
      <c r="F868">
        <v>547705</v>
      </c>
    </row>
    <row r="869" spans="1:6" x14ac:dyDescent="0.2">
      <c r="A869" s="62">
        <v>32964</v>
      </c>
      <c r="B869" s="63" t="s">
        <v>54</v>
      </c>
      <c r="C869">
        <v>67547</v>
      </c>
      <c r="D869">
        <v>96343</v>
      </c>
      <c r="E869">
        <v>52185</v>
      </c>
      <c r="F869">
        <v>216075</v>
      </c>
    </row>
    <row r="870" spans="1:6" x14ac:dyDescent="0.2">
      <c r="A870" s="62">
        <v>32994</v>
      </c>
      <c r="B870" s="63" t="s">
        <v>48</v>
      </c>
      <c r="C870">
        <v>153261</v>
      </c>
      <c r="D870">
        <v>937553</v>
      </c>
      <c r="E870">
        <v>131815</v>
      </c>
      <c r="F870">
        <v>1222629</v>
      </c>
    </row>
    <row r="871" spans="1:6" x14ac:dyDescent="0.2">
      <c r="A871" s="62">
        <v>32994</v>
      </c>
      <c r="B871" s="63" t="s">
        <v>49</v>
      </c>
      <c r="C871">
        <v>88247</v>
      </c>
      <c r="D871">
        <v>237264</v>
      </c>
      <c r="E871">
        <v>82461</v>
      </c>
      <c r="F871">
        <v>407972</v>
      </c>
    </row>
    <row r="872" spans="1:6" x14ac:dyDescent="0.2">
      <c r="A872" s="62">
        <v>32994</v>
      </c>
      <c r="B872" s="63" t="s">
        <v>50</v>
      </c>
      <c r="C872">
        <v>34116</v>
      </c>
      <c r="D872">
        <v>41812</v>
      </c>
      <c r="E872">
        <v>35897</v>
      </c>
      <c r="F872">
        <v>111825</v>
      </c>
    </row>
    <row r="873" spans="1:6" x14ac:dyDescent="0.2">
      <c r="A873" s="62">
        <v>32994</v>
      </c>
      <c r="B873" s="63" t="s">
        <v>51</v>
      </c>
      <c r="C873">
        <v>0</v>
      </c>
      <c r="D873">
        <v>0</v>
      </c>
      <c r="E873">
        <v>0</v>
      </c>
      <c r="F873">
        <v>0</v>
      </c>
    </row>
    <row r="874" spans="1:6" x14ac:dyDescent="0.2">
      <c r="A874" s="62">
        <v>32994</v>
      </c>
      <c r="B874" s="63" t="s">
        <v>52</v>
      </c>
      <c r="C874">
        <v>360340</v>
      </c>
      <c r="D874">
        <v>793978</v>
      </c>
      <c r="E874">
        <v>227864</v>
      </c>
      <c r="F874">
        <v>1382182</v>
      </c>
    </row>
    <row r="875" spans="1:6" x14ac:dyDescent="0.2">
      <c r="A875" s="62">
        <v>32994</v>
      </c>
      <c r="B875" s="63" t="s">
        <v>53</v>
      </c>
      <c r="C875">
        <v>53932</v>
      </c>
      <c r="D875">
        <v>303748</v>
      </c>
      <c r="E875">
        <v>98121</v>
      </c>
      <c r="F875">
        <v>455801</v>
      </c>
    </row>
    <row r="876" spans="1:6" x14ac:dyDescent="0.2">
      <c r="A876" s="62">
        <v>32994</v>
      </c>
      <c r="B876" s="63" t="s">
        <v>54</v>
      </c>
      <c r="C876">
        <v>52877</v>
      </c>
      <c r="D876">
        <v>94434</v>
      </c>
      <c r="E876">
        <v>34863</v>
      </c>
      <c r="F876">
        <v>182174</v>
      </c>
    </row>
    <row r="877" spans="1:6" x14ac:dyDescent="0.2">
      <c r="A877" s="62">
        <v>33025</v>
      </c>
      <c r="B877" s="63" t="s">
        <v>48</v>
      </c>
      <c r="C877">
        <v>86080</v>
      </c>
      <c r="D877">
        <v>855207</v>
      </c>
      <c r="E877">
        <v>86580</v>
      </c>
      <c r="F877">
        <v>1027867</v>
      </c>
    </row>
    <row r="878" spans="1:6" x14ac:dyDescent="0.2">
      <c r="A878" s="62">
        <v>33025</v>
      </c>
      <c r="B878" s="63" t="s">
        <v>49</v>
      </c>
      <c r="C878">
        <v>67081</v>
      </c>
      <c r="D878">
        <v>221200</v>
      </c>
      <c r="E878">
        <v>63560</v>
      </c>
      <c r="F878">
        <v>351841</v>
      </c>
    </row>
    <row r="879" spans="1:6" x14ac:dyDescent="0.2">
      <c r="A879" s="62">
        <v>33025</v>
      </c>
      <c r="B879" s="63" t="s">
        <v>50</v>
      </c>
      <c r="C879">
        <v>22586</v>
      </c>
      <c r="D879">
        <v>29997</v>
      </c>
      <c r="E879">
        <v>14374</v>
      </c>
      <c r="F879">
        <v>66957</v>
      </c>
    </row>
    <row r="880" spans="1:6" x14ac:dyDescent="0.2">
      <c r="A880" s="62">
        <v>33025</v>
      </c>
      <c r="B880" s="63" t="s">
        <v>51</v>
      </c>
      <c r="C880">
        <v>0</v>
      </c>
      <c r="D880">
        <v>0</v>
      </c>
      <c r="E880">
        <v>0</v>
      </c>
      <c r="F880">
        <v>0</v>
      </c>
    </row>
    <row r="881" spans="1:6" x14ac:dyDescent="0.2">
      <c r="A881" s="62">
        <v>33025</v>
      </c>
      <c r="B881" s="63" t="s">
        <v>52</v>
      </c>
      <c r="C881">
        <v>219774</v>
      </c>
      <c r="D881">
        <v>698164</v>
      </c>
      <c r="E881">
        <v>127709</v>
      </c>
      <c r="F881">
        <v>1045647</v>
      </c>
    </row>
    <row r="882" spans="1:6" x14ac:dyDescent="0.2">
      <c r="A882" s="62">
        <v>33025</v>
      </c>
      <c r="B882" s="63" t="s">
        <v>53</v>
      </c>
      <c r="C882">
        <v>30379</v>
      </c>
      <c r="D882">
        <v>264635</v>
      </c>
      <c r="E882">
        <v>64212</v>
      </c>
      <c r="F882">
        <v>359226</v>
      </c>
    </row>
    <row r="883" spans="1:6" x14ac:dyDescent="0.2">
      <c r="A883" s="62">
        <v>33025</v>
      </c>
      <c r="B883" s="63" t="s">
        <v>54</v>
      </c>
      <c r="C883">
        <v>19567</v>
      </c>
      <c r="D883">
        <v>68567</v>
      </c>
      <c r="E883">
        <v>11067</v>
      </c>
      <c r="F883">
        <v>99201</v>
      </c>
    </row>
    <row r="884" spans="1:6" x14ac:dyDescent="0.2">
      <c r="A884" s="62">
        <v>33055</v>
      </c>
      <c r="B884" s="63" t="s">
        <v>48</v>
      </c>
      <c r="C884">
        <v>81527</v>
      </c>
      <c r="D884">
        <v>933176</v>
      </c>
      <c r="E884">
        <v>83570</v>
      </c>
      <c r="F884">
        <v>1098273</v>
      </c>
    </row>
    <row r="885" spans="1:6" x14ac:dyDescent="0.2">
      <c r="A885" s="62">
        <v>33055</v>
      </c>
      <c r="B885" s="63" t="s">
        <v>49</v>
      </c>
      <c r="C885">
        <v>45859</v>
      </c>
      <c r="D885">
        <v>182302</v>
      </c>
      <c r="E885">
        <v>49154</v>
      </c>
      <c r="F885">
        <v>277315</v>
      </c>
    </row>
    <row r="886" spans="1:6" x14ac:dyDescent="0.2">
      <c r="A886" s="62">
        <v>33055</v>
      </c>
      <c r="B886" s="63" t="s">
        <v>50</v>
      </c>
      <c r="C886">
        <v>14063</v>
      </c>
      <c r="D886">
        <v>33577</v>
      </c>
      <c r="E886">
        <v>11016</v>
      </c>
      <c r="F886">
        <v>58656</v>
      </c>
    </row>
    <row r="887" spans="1:6" x14ac:dyDescent="0.2">
      <c r="A887" s="62">
        <v>33055</v>
      </c>
      <c r="B887" s="63" t="s">
        <v>51</v>
      </c>
      <c r="C887">
        <v>0</v>
      </c>
      <c r="D887">
        <v>0</v>
      </c>
      <c r="E887">
        <v>0</v>
      </c>
      <c r="F887">
        <v>0</v>
      </c>
    </row>
    <row r="888" spans="1:6" x14ac:dyDescent="0.2">
      <c r="A888" s="62">
        <v>33055</v>
      </c>
      <c r="B888" s="63" t="s">
        <v>52</v>
      </c>
      <c r="C888">
        <v>169925</v>
      </c>
      <c r="D888">
        <v>591821</v>
      </c>
      <c r="E888">
        <v>98462</v>
      </c>
      <c r="F888">
        <v>860208</v>
      </c>
    </row>
    <row r="889" spans="1:6" x14ac:dyDescent="0.2">
      <c r="A889" s="62">
        <v>33055</v>
      </c>
      <c r="B889" s="63" t="s">
        <v>53</v>
      </c>
      <c r="C889">
        <v>12177</v>
      </c>
      <c r="D889">
        <v>237760</v>
      </c>
      <c r="E889">
        <v>44209</v>
      </c>
      <c r="F889">
        <v>294146</v>
      </c>
    </row>
    <row r="890" spans="1:6" x14ac:dyDescent="0.2">
      <c r="A890" s="62">
        <v>33055</v>
      </c>
      <c r="B890" s="63" t="s">
        <v>54</v>
      </c>
      <c r="C890">
        <v>25899</v>
      </c>
      <c r="D890">
        <v>71934</v>
      </c>
      <c r="E890">
        <v>12636</v>
      </c>
      <c r="F890">
        <v>110469</v>
      </c>
    </row>
    <row r="891" spans="1:6" x14ac:dyDescent="0.2">
      <c r="A891" s="62">
        <v>33086</v>
      </c>
      <c r="B891" s="63" t="s">
        <v>48</v>
      </c>
      <c r="C891">
        <v>86263</v>
      </c>
      <c r="D891">
        <v>956075</v>
      </c>
      <c r="E891">
        <v>82503</v>
      </c>
      <c r="F891">
        <v>1124841</v>
      </c>
    </row>
    <row r="892" spans="1:6" x14ac:dyDescent="0.2">
      <c r="A892" s="62">
        <v>33086</v>
      </c>
      <c r="B892" s="63" t="s">
        <v>49</v>
      </c>
      <c r="C892">
        <v>44859</v>
      </c>
      <c r="D892">
        <v>196393</v>
      </c>
      <c r="E892">
        <v>46856</v>
      </c>
      <c r="F892">
        <v>288108</v>
      </c>
    </row>
    <row r="893" spans="1:6" x14ac:dyDescent="0.2">
      <c r="A893" s="62">
        <v>33086</v>
      </c>
      <c r="B893" s="63" t="s">
        <v>50</v>
      </c>
      <c r="C893">
        <v>18861</v>
      </c>
      <c r="D893">
        <v>35153</v>
      </c>
      <c r="E893">
        <v>7822</v>
      </c>
      <c r="F893">
        <v>61836</v>
      </c>
    </row>
    <row r="894" spans="1:6" x14ac:dyDescent="0.2">
      <c r="A894" s="62">
        <v>33086</v>
      </c>
      <c r="B894" s="63" t="s">
        <v>51</v>
      </c>
      <c r="C894">
        <v>0</v>
      </c>
      <c r="D894">
        <v>0</v>
      </c>
      <c r="E894">
        <v>0</v>
      </c>
      <c r="F894">
        <v>0</v>
      </c>
    </row>
    <row r="895" spans="1:6" x14ac:dyDescent="0.2">
      <c r="A895" s="62">
        <v>33086</v>
      </c>
      <c r="B895" s="63" t="s">
        <v>52</v>
      </c>
      <c r="C895">
        <v>160282</v>
      </c>
      <c r="D895">
        <v>565935</v>
      </c>
      <c r="E895">
        <v>115040</v>
      </c>
      <c r="F895">
        <v>841257</v>
      </c>
    </row>
    <row r="896" spans="1:6" x14ac:dyDescent="0.2">
      <c r="A896" s="62">
        <v>33086</v>
      </c>
      <c r="B896" s="63" t="s">
        <v>53</v>
      </c>
      <c r="C896">
        <v>14866</v>
      </c>
      <c r="D896">
        <v>259335</v>
      </c>
      <c r="E896">
        <v>42853</v>
      </c>
      <c r="F896">
        <v>317054</v>
      </c>
    </row>
    <row r="897" spans="1:6" x14ac:dyDescent="0.2">
      <c r="A897" s="62">
        <v>33086</v>
      </c>
      <c r="B897" s="63" t="s">
        <v>54</v>
      </c>
      <c r="C897">
        <v>24975</v>
      </c>
      <c r="D897">
        <v>103106</v>
      </c>
      <c r="E897">
        <v>13052</v>
      </c>
      <c r="F897">
        <v>141133</v>
      </c>
    </row>
    <row r="898" spans="1:6" x14ac:dyDescent="0.2">
      <c r="A898" s="62">
        <v>33117</v>
      </c>
      <c r="B898" s="63" t="s">
        <v>48</v>
      </c>
      <c r="C898">
        <v>103715</v>
      </c>
      <c r="D898">
        <v>906161</v>
      </c>
      <c r="E898">
        <v>93780</v>
      </c>
      <c r="F898">
        <v>1103656</v>
      </c>
    </row>
    <row r="899" spans="1:6" x14ac:dyDescent="0.2">
      <c r="A899" s="62">
        <v>33117</v>
      </c>
      <c r="B899" s="63" t="s">
        <v>49</v>
      </c>
      <c r="C899">
        <v>48597</v>
      </c>
      <c r="D899">
        <v>237157</v>
      </c>
      <c r="E899">
        <v>49827</v>
      </c>
      <c r="F899">
        <v>335581</v>
      </c>
    </row>
    <row r="900" spans="1:6" x14ac:dyDescent="0.2">
      <c r="A900" s="62">
        <v>33117</v>
      </c>
      <c r="B900" s="63" t="s">
        <v>50</v>
      </c>
      <c r="C900">
        <v>21126</v>
      </c>
      <c r="D900">
        <v>35171</v>
      </c>
      <c r="E900">
        <v>18872</v>
      </c>
      <c r="F900">
        <v>75169</v>
      </c>
    </row>
    <row r="901" spans="1:6" x14ac:dyDescent="0.2">
      <c r="A901" s="62">
        <v>33117</v>
      </c>
      <c r="B901" s="63" t="s">
        <v>51</v>
      </c>
      <c r="C901">
        <v>0</v>
      </c>
      <c r="D901">
        <v>0</v>
      </c>
      <c r="E901">
        <v>0</v>
      </c>
      <c r="F901">
        <v>0</v>
      </c>
    </row>
    <row r="902" spans="1:6" x14ac:dyDescent="0.2">
      <c r="A902" s="62">
        <v>33117</v>
      </c>
      <c r="B902" s="63" t="s">
        <v>52</v>
      </c>
      <c r="C902">
        <v>175543</v>
      </c>
      <c r="D902">
        <v>639803</v>
      </c>
      <c r="E902">
        <v>135903</v>
      </c>
      <c r="F902">
        <v>951249</v>
      </c>
    </row>
    <row r="903" spans="1:6" x14ac:dyDescent="0.2">
      <c r="A903" s="62">
        <v>33117</v>
      </c>
      <c r="B903" s="63" t="s">
        <v>53</v>
      </c>
      <c r="C903">
        <v>13106</v>
      </c>
      <c r="D903">
        <v>262036</v>
      </c>
      <c r="E903">
        <v>39477</v>
      </c>
      <c r="F903">
        <v>314619</v>
      </c>
    </row>
    <row r="904" spans="1:6" x14ac:dyDescent="0.2">
      <c r="A904" s="62">
        <v>33117</v>
      </c>
      <c r="B904" s="63" t="s">
        <v>54</v>
      </c>
      <c r="C904">
        <v>28556</v>
      </c>
      <c r="D904">
        <v>83700</v>
      </c>
      <c r="E904">
        <v>14610</v>
      </c>
      <c r="F904">
        <v>126866</v>
      </c>
    </row>
    <row r="905" spans="1:6" x14ac:dyDescent="0.2">
      <c r="A905" s="62">
        <v>33147</v>
      </c>
      <c r="B905" s="63" t="s">
        <v>48</v>
      </c>
      <c r="C905">
        <v>254405</v>
      </c>
      <c r="D905">
        <v>1024618</v>
      </c>
      <c r="E905">
        <v>205932</v>
      </c>
      <c r="F905">
        <v>1484955</v>
      </c>
    </row>
    <row r="906" spans="1:6" x14ac:dyDescent="0.2">
      <c r="A906" s="62">
        <v>33147</v>
      </c>
      <c r="B906" s="63" t="s">
        <v>49</v>
      </c>
      <c r="C906">
        <v>125813</v>
      </c>
      <c r="D906">
        <v>283099</v>
      </c>
      <c r="E906">
        <v>104008</v>
      </c>
      <c r="F906">
        <v>512920</v>
      </c>
    </row>
    <row r="907" spans="1:6" x14ac:dyDescent="0.2">
      <c r="A907" s="62">
        <v>33147</v>
      </c>
      <c r="B907" s="63" t="s">
        <v>50</v>
      </c>
      <c r="C907">
        <v>47725</v>
      </c>
      <c r="D907">
        <v>45788</v>
      </c>
      <c r="E907">
        <v>42784</v>
      </c>
      <c r="F907">
        <v>136297</v>
      </c>
    </row>
    <row r="908" spans="1:6" x14ac:dyDescent="0.2">
      <c r="A908" s="62">
        <v>33147</v>
      </c>
      <c r="B908" s="63" t="s">
        <v>51</v>
      </c>
      <c r="C908">
        <v>0</v>
      </c>
      <c r="D908">
        <v>0</v>
      </c>
      <c r="E908">
        <v>0</v>
      </c>
      <c r="F908">
        <v>0</v>
      </c>
    </row>
    <row r="909" spans="1:6" x14ac:dyDescent="0.2">
      <c r="A909" s="62">
        <v>33147</v>
      </c>
      <c r="B909" s="63" t="s">
        <v>52</v>
      </c>
      <c r="C909">
        <v>332654</v>
      </c>
      <c r="D909">
        <v>765781</v>
      </c>
      <c r="E909">
        <v>252680</v>
      </c>
      <c r="F909">
        <v>1351115</v>
      </c>
    </row>
    <row r="910" spans="1:6" x14ac:dyDescent="0.2">
      <c r="A910" s="62">
        <v>33147</v>
      </c>
      <c r="B910" s="63" t="s">
        <v>53</v>
      </c>
      <c r="C910">
        <v>22042</v>
      </c>
      <c r="D910">
        <v>291451</v>
      </c>
      <c r="E910">
        <v>68535</v>
      </c>
      <c r="F910">
        <v>382028</v>
      </c>
    </row>
    <row r="911" spans="1:6" x14ac:dyDescent="0.2">
      <c r="A911" s="62">
        <v>33147</v>
      </c>
      <c r="B911" s="63" t="s">
        <v>54</v>
      </c>
      <c r="C911">
        <v>83142</v>
      </c>
      <c r="D911">
        <v>97405</v>
      </c>
      <c r="E911">
        <v>49299</v>
      </c>
      <c r="F911">
        <v>229846</v>
      </c>
    </row>
    <row r="912" spans="1:6" x14ac:dyDescent="0.2">
      <c r="A912" s="62">
        <v>33178</v>
      </c>
      <c r="B912" s="63" t="s">
        <v>48</v>
      </c>
      <c r="C912">
        <v>403157</v>
      </c>
      <c r="D912">
        <v>1045060</v>
      </c>
      <c r="E912">
        <v>324657</v>
      </c>
      <c r="F912">
        <v>1772874</v>
      </c>
    </row>
    <row r="913" spans="1:6" x14ac:dyDescent="0.2">
      <c r="A913" s="62">
        <v>33178</v>
      </c>
      <c r="B913" s="63" t="s">
        <v>49</v>
      </c>
      <c r="C913">
        <v>181179</v>
      </c>
      <c r="D913">
        <v>279303</v>
      </c>
      <c r="E913">
        <v>144631</v>
      </c>
      <c r="F913">
        <v>605113</v>
      </c>
    </row>
    <row r="914" spans="1:6" x14ac:dyDescent="0.2">
      <c r="A914" s="62">
        <v>33178</v>
      </c>
      <c r="B914" s="63" t="s">
        <v>50</v>
      </c>
      <c r="C914">
        <v>77485</v>
      </c>
      <c r="D914">
        <v>49346</v>
      </c>
      <c r="E914">
        <v>68336</v>
      </c>
      <c r="F914">
        <v>195167</v>
      </c>
    </row>
    <row r="915" spans="1:6" x14ac:dyDescent="0.2">
      <c r="A915" s="62">
        <v>33178</v>
      </c>
      <c r="B915" s="63" t="s">
        <v>51</v>
      </c>
      <c r="C915">
        <v>0</v>
      </c>
      <c r="D915">
        <v>0</v>
      </c>
      <c r="E915">
        <v>0</v>
      </c>
      <c r="F915">
        <v>0</v>
      </c>
    </row>
    <row r="916" spans="1:6" x14ac:dyDescent="0.2">
      <c r="A916" s="62">
        <v>33178</v>
      </c>
      <c r="B916" s="63" t="s">
        <v>52</v>
      </c>
      <c r="C916">
        <v>570553</v>
      </c>
      <c r="D916">
        <v>864901</v>
      </c>
      <c r="E916">
        <v>432843</v>
      </c>
      <c r="F916">
        <v>1868297</v>
      </c>
    </row>
    <row r="917" spans="1:6" x14ac:dyDescent="0.2">
      <c r="A917" s="62">
        <v>33178</v>
      </c>
      <c r="B917" s="63" t="s">
        <v>53</v>
      </c>
      <c r="C917">
        <v>48785</v>
      </c>
      <c r="D917">
        <v>302385</v>
      </c>
      <c r="E917">
        <v>111357</v>
      </c>
      <c r="F917">
        <v>462527</v>
      </c>
    </row>
    <row r="918" spans="1:6" x14ac:dyDescent="0.2">
      <c r="A918" s="62">
        <v>33178</v>
      </c>
      <c r="B918" s="63" t="s">
        <v>54</v>
      </c>
      <c r="C918">
        <v>104138</v>
      </c>
      <c r="D918">
        <v>105973</v>
      </c>
      <c r="E918">
        <v>67996</v>
      </c>
      <c r="F918">
        <v>278107</v>
      </c>
    </row>
    <row r="919" spans="1:6" x14ac:dyDescent="0.2">
      <c r="A919" s="62">
        <v>33208</v>
      </c>
      <c r="B919" s="63" t="s">
        <v>48</v>
      </c>
      <c r="C919">
        <v>527383</v>
      </c>
      <c r="D919">
        <v>1056740</v>
      </c>
      <c r="E919">
        <v>435439</v>
      </c>
      <c r="F919">
        <v>2019562</v>
      </c>
    </row>
    <row r="920" spans="1:6" x14ac:dyDescent="0.2">
      <c r="A920" s="62">
        <v>33208</v>
      </c>
      <c r="B920" s="63" t="s">
        <v>49</v>
      </c>
      <c r="C920">
        <v>270326</v>
      </c>
      <c r="D920">
        <v>284911</v>
      </c>
      <c r="E920">
        <v>206958</v>
      </c>
      <c r="F920">
        <v>762195</v>
      </c>
    </row>
    <row r="921" spans="1:6" x14ac:dyDescent="0.2">
      <c r="A921" s="62">
        <v>33208</v>
      </c>
      <c r="B921" s="63" t="s">
        <v>50</v>
      </c>
      <c r="C921">
        <v>127398</v>
      </c>
      <c r="D921">
        <v>58456</v>
      </c>
      <c r="E921">
        <v>100572</v>
      </c>
      <c r="F921">
        <v>286426</v>
      </c>
    </row>
    <row r="922" spans="1:6" x14ac:dyDescent="0.2">
      <c r="A922" s="62">
        <v>33208</v>
      </c>
      <c r="B922" s="63" t="s">
        <v>51</v>
      </c>
      <c r="C922">
        <v>0</v>
      </c>
      <c r="D922">
        <v>0</v>
      </c>
      <c r="E922">
        <v>0</v>
      </c>
      <c r="F922">
        <v>0</v>
      </c>
    </row>
    <row r="923" spans="1:6" x14ac:dyDescent="0.2">
      <c r="A923" s="62">
        <v>33208</v>
      </c>
      <c r="B923" s="63" t="s">
        <v>52</v>
      </c>
      <c r="C923">
        <v>813917</v>
      </c>
      <c r="D923">
        <v>943069</v>
      </c>
      <c r="E923">
        <v>596169</v>
      </c>
      <c r="F923">
        <v>2353155</v>
      </c>
    </row>
    <row r="924" spans="1:6" x14ac:dyDescent="0.2">
      <c r="A924" s="62">
        <v>33208</v>
      </c>
      <c r="B924" s="63" t="s">
        <v>53</v>
      </c>
      <c r="C924">
        <v>72350</v>
      </c>
      <c r="D924">
        <v>276620</v>
      </c>
      <c r="E924">
        <v>153087</v>
      </c>
      <c r="F924">
        <v>502057</v>
      </c>
    </row>
    <row r="925" spans="1:6" x14ac:dyDescent="0.2">
      <c r="A925" s="62">
        <v>33208</v>
      </c>
      <c r="B925" s="63" t="s">
        <v>54</v>
      </c>
      <c r="C925">
        <v>160544</v>
      </c>
      <c r="D925">
        <v>124304</v>
      </c>
      <c r="E925">
        <v>112140</v>
      </c>
      <c r="F925">
        <v>396988</v>
      </c>
    </row>
    <row r="926" spans="1:6" x14ac:dyDescent="0.2">
      <c r="A926" s="62">
        <v>33239</v>
      </c>
      <c r="B926" s="63" t="s">
        <v>48</v>
      </c>
      <c r="C926">
        <v>570225</v>
      </c>
      <c r="D926">
        <v>1046865</v>
      </c>
      <c r="E926">
        <v>434969</v>
      </c>
      <c r="F926">
        <v>2052059</v>
      </c>
    </row>
    <row r="927" spans="1:6" x14ac:dyDescent="0.2">
      <c r="A927" s="62">
        <v>33239</v>
      </c>
      <c r="B927" s="63" t="s">
        <v>49</v>
      </c>
      <c r="C927">
        <v>298697</v>
      </c>
      <c r="D927">
        <v>271352</v>
      </c>
      <c r="E927">
        <v>235059</v>
      </c>
      <c r="F927">
        <v>805108</v>
      </c>
    </row>
    <row r="928" spans="1:6" x14ac:dyDescent="0.2">
      <c r="A928" s="62">
        <v>33239</v>
      </c>
      <c r="B928" s="63" t="s">
        <v>50</v>
      </c>
      <c r="C928">
        <v>118604</v>
      </c>
      <c r="D928">
        <v>57696</v>
      </c>
      <c r="E928">
        <v>124214</v>
      </c>
      <c r="F928">
        <v>300514</v>
      </c>
    </row>
    <row r="929" spans="1:6" x14ac:dyDescent="0.2">
      <c r="A929" s="62">
        <v>33239</v>
      </c>
      <c r="B929" s="63" t="s">
        <v>51</v>
      </c>
      <c r="C929">
        <v>0</v>
      </c>
      <c r="D929">
        <v>0</v>
      </c>
      <c r="E929">
        <v>0</v>
      </c>
      <c r="F929">
        <v>0</v>
      </c>
    </row>
    <row r="930" spans="1:6" x14ac:dyDescent="0.2">
      <c r="A930" s="62">
        <v>33239</v>
      </c>
      <c r="B930" s="63" t="s">
        <v>52</v>
      </c>
      <c r="C930">
        <v>1134845</v>
      </c>
      <c r="D930">
        <v>1080097</v>
      </c>
      <c r="E930">
        <v>785300</v>
      </c>
      <c r="F930">
        <v>3000242</v>
      </c>
    </row>
    <row r="931" spans="1:6" x14ac:dyDescent="0.2">
      <c r="A931" s="62">
        <v>33239</v>
      </c>
      <c r="B931" s="63" t="s">
        <v>53</v>
      </c>
      <c r="C931">
        <v>99693</v>
      </c>
      <c r="D931">
        <v>325209</v>
      </c>
      <c r="E931">
        <v>213943</v>
      </c>
      <c r="F931">
        <v>638845</v>
      </c>
    </row>
    <row r="932" spans="1:6" x14ac:dyDescent="0.2">
      <c r="A932" s="62">
        <v>33239</v>
      </c>
      <c r="B932" s="63" t="s">
        <v>54</v>
      </c>
      <c r="C932">
        <v>180611</v>
      </c>
      <c r="D932">
        <v>144011</v>
      </c>
      <c r="E932">
        <v>129423</v>
      </c>
      <c r="F932">
        <v>454045</v>
      </c>
    </row>
    <row r="933" spans="1:6" x14ac:dyDescent="0.2">
      <c r="A933" s="62">
        <v>33270</v>
      </c>
      <c r="B933" s="63" t="s">
        <v>48</v>
      </c>
      <c r="C933">
        <v>316828</v>
      </c>
      <c r="D933">
        <v>890990</v>
      </c>
      <c r="E933">
        <v>276184</v>
      </c>
      <c r="F933">
        <v>1484002</v>
      </c>
    </row>
    <row r="934" spans="1:6" x14ac:dyDescent="0.2">
      <c r="A934" s="62">
        <v>33270</v>
      </c>
      <c r="B934" s="63" t="s">
        <v>49</v>
      </c>
      <c r="C934">
        <v>192928</v>
      </c>
      <c r="D934">
        <v>253830</v>
      </c>
      <c r="E934">
        <v>152830</v>
      </c>
      <c r="F934">
        <v>599588</v>
      </c>
    </row>
    <row r="935" spans="1:6" x14ac:dyDescent="0.2">
      <c r="A935" s="62">
        <v>33270</v>
      </c>
      <c r="B935" s="63" t="s">
        <v>50</v>
      </c>
      <c r="C935">
        <v>110344</v>
      </c>
      <c r="D935">
        <v>47543</v>
      </c>
      <c r="E935">
        <v>99014</v>
      </c>
      <c r="F935">
        <v>256901</v>
      </c>
    </row>
    <row r="936" spans="1:6" x14ac:dyDescent="0.2">
      <c r="A936" s="62">
        <v>33270</v>
      </c>
      <c r="B936" s="63" t="s">
        <v>51</v>
      </c>
      <c r="C936">
        <v>0</v>
      </c>
      <c r="D936">
        <v>0</v>
      </c>
      <c r="E936">
        <v>0</v>
      </c>
      <c r="F936">
        <v>0</v>
      </c>
    </row>
    <row r="937" spans="1:6" x14ac:dyDescent="0.2">
      <c r="A937" s="62">
        <v>33270</v>
      </c>
      <c r="B937" s="63" t="s">
        <v>52</v>
      </c>
      <c r="C937">
        <v>950054</v>
      </c>
      <c r="D937">
        <v>972014</v>
      </c>
      <c r="E937">
        <v>675868</v>
      </c>
      <c r="F937">
        <v>2597936</v>
      </c>
    </row>
    <row r="938" spans="1:6" x14ac:dyDescent="0.2">
      <c r="A938" s="62">
        <v>33270</v>
      </c>
      <c r="B938" s="63" t="s">
        <v>53</v>
      </c>
      <c r="C938">
        <v>104171</v>
      </c>
      <c r="D938">
        <v>323978</v>
      </c>
      <c r="E938">
        <v>205595</v>
      </c>
      <c r="F938">
        <v>633744</v>
      </c>
    </row>
    <row r="939" spans="1:6" x14ac:dyDescent="0.2">
      <c r="A939" s="62">
        <v>33270</v>
      </c>
      <c r="B939" s="63" t="s">
        <v>54</v>
      </c>
      <c r="C939">
        <v>102683</v>
      </c>
      <c r="D939">
        <v>139137</v>
      </c>
      <c r="E939">
        <v>76913</v>
      </c>
      <c r="F939">
        <v>318733</v>
      </c>
    </row>
    <row r="940" spans="1:6" x14ac:dyDescent="0.2">
      <c r="A940" s="62">
        <v>33298</v>
      </c>
      <c r="B940" s="63" t="s">
        <v>48</v>
      </c>
      <c r="C940">
        <v>411598</v>
      </c>
      <c r="D940">
        <v>976245</v>
      </c>
      <c r="E940">
        <v>326583</v>
      </c>
      <c r="F940">
        <v>1714426</v>
      </c>
    </row>
    <row r="941" spans="1:6" x14ac:dyDescent="0.2">
      <c r="A941" s="62">
        <v>33298</v>
      </c>
      <c r="B941" s="63" t="s">
        <v>49</v>
      </c>
      <c r="C941">
        <v>211682</v>
      </c>
      <c r="D941">
        <v>268207</v>
      </c>
      <c r="E941">
        <v>164200</v>
      </c>
      <c r="F941">
        <v>644089</v>
      </c>
    </row>
    <row r="942" spans="1:6" x14ac:dyDescent="0.2">
      <c r="A942" s="62">
        <v>33298</v>
      </c>
      <c r="B942" s="63" t="s">
        <v>50</v>
      </c>
      <c r="C942">
        <v>78241</v>
      </c>
      <c r="D942">
        <v>43030</v>
      </c>
      <c r="E942">
        <v>80087</v>
      </c>
      <c r="F942">
        <v>201358</v>
      </c>
    </row>
    <row r="943" spans="1:6" x14ac:dyDescent="0.2">
      <c r="A943" s="62">
        <v>33298</v>
      </c>
      <c r="B943" s="63" t="s">
        <v>51</v>
      </c>
      <c r="C943">
        <v>0</v>
      </c>
      <c r="D943">
        <v>0</v>
      </c>
      <c r="E943">
        <v>0</v>
      </c>
      <c r="F943">
        <v>0</v>
      </c>
    </row>
    <row r="944" spans="1:6" x14ac:dyDescent="0.2">
      <c r="A944" s="62">
        <v>33298</v>
      </c>
      <c r="B944" s="63" t="s">
        <v>52</v>
      </c>
      <c r="C944">
        <v>860233</v>
      </c>
      <c r="D944">
        <v>958269</v>
      </c>
      <c r="E944">
        <v>604055</v>
      </c>
      <c r="F944">
        <v>2422557</v>
      </c>
    </row>
    <row r="945" spans="1:6" x14ac:dyDescent="0.2">
      <c r="A945" s="62">
        <v>33298</v>
      </c>
      <c r="B945" s="63" t="s">
        <v>53</v>
      </c>
      <c r="C945">
        <v>87091</v>
      </c>
      <c r="D945">
        <v>357001</v>
      </c>
      <c r="E945">
        <v>192602</v>
      </c>
      <c r="F945">
        <v>636694</v>
      </c>
    </row>
    <row r="946" spans="1:6" x14ac:dyDescent="0.2">
      <c r="A946" s="62">
        <v>33298</v>
      </c>
      <c r="B946" s="63" t="s">
        <v>54</v>
      </c>
      <c r="C946">
        <v>133608</v>
      </c>
      <c r="D946">
        <v>107386</v>
      </c>
      <c r="E946">
        <v>89909</v>
      </c>
      <c r="F946">
        <v>330903</v>
      </c>
    </row>
    <row r="947" spans="1:6" x14ac:dyDescent="0.2">
      <c r="A947" s="62">
        <v>33329</v>
      </c>
      <c r="B947" s="63" t="s">
        <v>48</v>
      </c>
      <c r="C947">
        <v>221206</v>
      </c>
      <c r="D947">
        <v>912695</v>
      </c>
      <c r="E947">
        <v>190846</v>
      </c>
      <c r="F947">
        <v>1324747</v>
      </c>
    </row>
    <row r="948" spans="1:6" x14ac:dyDescent="0.2">
      <c r="A948" s="62">
        <v>33329</v>
      </c>
      <c r="B948" s="63" t="s">
        <v>49</v>
      </c>
      <c r="C948">
        <v>143416</v>
      </c>
      <c r="D948">
        <v>191309</v>
      </c>
      <c r="E948">
        <v>113772</v>
      </c>
      <c r="F948">
        <v>448497</v>
      </c>
    </row>
    <row r="949" spans="1:6" x14ac:dyDescent="0.2">
      <c r="A949" s="62">
        <v>33329</v>
      </c>
      <c r="B949" s="63" t="s">
        <v>50</v>
      </c>
      <c r="C949">
        <v>40992</v>
      </c>
      <c r="D949">
        <v>38742</v>
      </c>
      <c r="E949">
        <v>39059</v>
      </c>
      <c r="F949">
        <v>118793</v>
      </c>
    </row>
    <row r="950" spans="1:6" x14ac:dyDescent="0.2">
      <c r="A950" s="62">
        <v>33329</v>
      </c>
      <c r="B950" s="63" t="s">
        <v>51</v>
      </c>
      <c r="C950">
        <v>0</v>
      </c>
      <c r="D950">
        <v>0</v>
      </c>
      <c r="E950">
        <v>0</v>
      </c>
      <c r="F950">
        <v>0</v>
      </c>
    </row>
    <row r="951" spans="1:6" x14ac:dyDescent="0.2">
      <c r="A951" s="62">
        <v>33329</v>
      </c>
      <c r="B951" s="63" t="s">
        <v>52</v>
      </c>
      <c r="C951">
        <v>616994</v>
      </c>
      <c r="D951">
        <v>914446</v>
      </c>
      <c r="E951">
        <v>430411</v>
      </c>
      <c r="F951">
        <v>1961851</v>
      </c>
    </row>
    <row r="952" spans="1:6" x14ac:dyDescent="0.2">
      <c r="A952" s="62">
        <v>33329</v>
      </c>
      <c r="B952" s="63" t="s">
        <v>53</v>
      </c>
      <c r="C952">
        <v>67873</v>
      </c>
      <c r="D952">
        <v>320088</v>
      </c>
      <c r="E952">
        <v>145183</v>
      </c>
      <c r="F952">
        <v>533144</v>
      </c>
    </row>
    <row r="953" spans="1:6" x14ac:dyDescent="0.2">
      <c r="A953" s="62">
        <v>33329</v>
      </c>
      <c r="B953" s="63" t="s">
        <v>54</v>
      </c>
      <c r="C953">
        <v>62469</v>
      </c>
      <c r="D953">
        <v>104328</v>
      </c>
      <c r="E953">
        <v>48261</v>
      </c>
      <c r="F953">
        <v>215058</v>
      </c>
    </row>
    <row r="954" spans="1:6" x14ac:dyDescent="0.2">
      <c r="A954" s="62">
        <v>33359</v>
      </c>
      <c r="B954" s="63" t="s">
        <v>48</v>
      </c>
      <c r="C954">
        <v>146577</v>
      </c>
      <c r="D954">
        <v>928238</v>
      </c>
      <c r="E954">
        <v>127177</v>
      </c>
      <c r="F954">
        <v>1201992</v>
      </c>
    </row>
    <row r="955" spans="1:6" x14ac:dyDescent="0.2">
      <c r="A955" s="62">
        <v>33359</v>
      </c>
      <c r="B955" s="63" t="s">
        <v>49</v>
      </c>
      <c r="C955">
        <v>110943</v>
      </c>
      <c r="D955">
        <v>220700</v>
      </c>
      <c r="E955">
        <v>89766</v>
      </c>
      <c r="F955">
        <v>421409</v>
      </c>
    </row>
    <row r="956" spans="1:6" x14ac:dyDescent="0.2">
      <c r="A956" s="62">
        <v>33359</v>
      </c>
      <c r="B956" s="63" t="s">
        <v>50</v>
      </c>
      <c r="C956">
        <v>23824</v>
      </c>
      <c r="D956">
        <v>36528</v>
      </c>
      <c r="E956">
        <v>25068</v>
      </c>
      <c r="F956">
        <v>85420</v>
      </c>
    </row>
    <row r="957" spans="1:6" x14ac:dyDescent="0.2">
      <c r="A957" s="62">
        <v>33359</v>
      </c>
      <c r="B957" s="63" t="s">
        <v>51</v>
      </c>
      <c r="C957">
        <v>0</v>
      </c>
      <c r="D957">
        <v>0</v>
      </c>
      <c r="E957">
        <v>0</v>
      </c>
      <c r="F957">
        <v>0</v>
      </c>
    </row>
    <row r="958" spans="1:6" x14ac:dyDescent="0.2">
      <c r="A958" s="62">
        <v>33359</v>
      </c>
      <c r="B958" s="63" t="s">
        <v>52</v>
      </c>
      <c r="C958">
        <v>354372</v>
      </c>
      <c r="D958">
        <v>701288</v>
      </c>
      <c r="E958">
        <v>234662</v>
      </c>
      <c r="F958">
        <v>1290322</v>
      </c>
    </row>
    <row r="959" spans="1:6" x14ac:dyDescent="0.2">
      <c r="A959" s="62">
        <v>33359</v>
      </c>
      <c r="B959" s="63" t="s">
        <v>53</v>
      </c>
      <c r="C959">
        <v>38542</v>
      </c>
      <c r="D959">
        <v>264390</v>
      </c>
      <c r="E959">
        <v>91264</v>
      </c>
      <c r="F959">
        <v>394196</v>
      </c>
    </row>
    <row r="960" spans="1:6" x14ac:dyDescent="0.2">
      <c r="A960" s="62">
        <v>33359</v>
      </c>
      <c r="B960" s="63" t="s">
        <v>54</v>
      </c>
      <c r="C960">
        <v>54706</v>
      </c>
      <c r="D960">
        <v>119544</v>
      </c>
      <c r="E960">
        <v>30802</v>
      </c>
      <c r="F960">
        <v>205052</v>
      </c>
    </row>
    <row r="961" spans="1:6" x14ac:dyDescent="0.2">
      <c r="A961" s="62">
        <v>33390</v>
      </c>
      <c r="B961" s="63" t="s">
        <v>48</v>
      </c>
      <c r="C961">
        <v>96345</v>
      </c>
      <c r="D961">
        <v>837690</v>
      </c>
      <c r="E961">
        <v>88085</v>
      </c>
      <c r="F961">
        <v>1022120</v>
      </c>
    </row>
    <row r="962" spans="1:6" x14ac:dyDescent="0.2">
      <c r="A962" s="62">
        <v>33390</v>
      </c>
      <c r="B962" s="63" t="s">
        <v>49</v>
      </c>
      <c r="C962">
        <v>72037</v>
      </c>
      <c r="D962">
        <v>202244</v>
      </c>
      <c r="E962">
        <v>64316</v>
      </c>
      <c r="F962">
        <v>338597</v>
      </c>
    </row>
    <row r="963" spans="1:6" x14ac:dyDescent="0.2">
      <c r="A963" s="62">
        <v>33390</v>
      </c>
      <c r="B963" s="63" t="s">
        <v>50</v>
      </c>
      <c r="C963">
        <v>13958</v>
      </c>
      <c r="D963">
        <v>31842</v>
      </c>
      <c r="E963">
        <v>15038</v>
      </c>
      <c r="F963">
        <v>60838</v>
      </c>
    </row>
    <row r="964" spans="1:6" x14ac:dyDescent="0.2">
      <c r="A964" s="62">
        <v>33390</v>
      </c>
      <c r="B964" s="63" t="s">
        <v>51</v>
      </c>
      <c r="C964">
        <v>0</v>
      </c>
      <c r="D964">
        <v>0</v>
      </c>
      <c r="E964">
        <v>0</v>
      </c>
      <c r="F964">
        <v>0</v>
      </c>
    </row>
    <row r="965" spans="1:6" x14ac:dyDescent="0.2">
      <c r="A965" s="62">
        <v>33390</v>
      </c>
      <c r="B965" s="63" t="s">
        <v>52</v>
      </c>
      <c r="C965">
        <v>189227</v>
      </c>
      <c r="D965">
        <v>656847</v>
      </c>
      <c r="E965">
        <v>118451</v>
      </c>
      <c r="F965">
        <v>964525</v>
      </c>
    </row>
    <row r="966" spans="1:6" x14ac:dyDescent="0.2">
      <c r="A966" s="62">
        <v>33390</v>
      </c>
      <c r="B966" s="63" t="s">
        <v>53</v>
      </c>
      <c r="C966">
        <v>19535</v>
      </c>
      <c r="D966">
        <v>252207</v>
      </c>
      <c r="E966">
        <v>45507</v>
      </c>
      <c r="F966">
        <v>317249</v>
      </c>
    </row>
    <row r="967" spans="1:6" x14ac:dyDescent="0.2">
      <c r="A967" s="62">
        <v>33390</v>
      </c>
      <c r="B967" s="63" t="s">
        <v>54</v>
      </c>
      <c r="C967">
        <v>19988</v>
      </c>
      <c r="D967">
        <v>114876</v>
      </c>
      <c r="E967">
        <v>8498</v>
      </c>
      <c r="F967">
        <v>143362</v>
      </c>
    </row>
    <row r="968" spans="1:6" x14ac:dyDescent="0.2">
      <c r="A968" s="62">
        <v>33420</v>
      </c>
      <c r="B968" s="63" t="s">
        <v>48</v>
      </c>
      <c r="C968">
        <v>71185</v>
      </c>
      <c r="D968">
        <v>890222</v>
      </c>
      <c r="E968">
        <v>69566</v>
      </c>
      <c r="F968">
        <v>1030973</v>
      </c>
    </row>
    <row r="969" spans="1:6" x14ac:dyDescent="0.2">
      <c r="A969" s="62">
        <v>33420</v>
      </c>
      <c r="B969" s="63" t="s">
        <v>49</v>
      </c>
      <c r="C969">
        <v>51545</v>
      </c>
      <c r="D969">
        <v>207766</v>
      </c>
      <c r="E969">
        <v>50609</v>
      </c>
      <c r="F969">
        <v>309920</v>
      </c>
    </row>
    <row r="970" spans="1:6" x14ac:dyDescent="0.2">
      <c r="A970" s="62">
        <v>33420</v>
      </c>
      <c r="B970" s="63" t="s">
        <v>50</v>
      </c>
      <c r="C970">
        <v>13146</v>
      </c>
      <c r="D970">
        <v>35923</v>
      </c>
      <c r="E970">
        <v>11794</v>
      </c>
      <c r="F970">
        <v>60863</v>
      </c>
    </row>
    <row r="971" spans="1:6" x14ac:dyDescent="0.2">
      <c r="A971" s="62">
        <v>33420</v>
      </c>
      <c r="B971" s="63" t="s">
        <v>51</v>
      </c>
      <c r="C971">
        <v>0</v>
      </c>
      <c r="D971">
        <v>0</v>
      </c>
      <c r="E971">
        <v>0</v>
      </c>
      <c r="F971">
        <v>0</v>
      </c>
    </row>
    <row r="972" spans="1:6" x14ac:dyDescent="0.2">
      <c r="A972" s="62">
        <v>33420</v>
      </c>
      <c r="B972" s="63" t="s">
        <v>52</v>
      </c>
      <c r="C972">
        <v>167735</v>
      </c>
      <c r="D972">
        <v>601883</v>
      </c>
      <c r="E972">
        <v>120771</v>
      </c>
      <c r="F972">
        <v>890389</v>
      </c>
    </row>
    <row r="973" spans="1:6" x14ac:dyDescent="0.2">
      <c r="A973" s="62">
        <v>33420</v>
      </c>
      <c r="B973" s="63" t="s">
        <v>53</v>
      </c>
      <c r="C973">
        <v>12654</v>
      </c>
      <c r="D973">
        <v>211772</v>
      </c>
      <c r="E973">
        <v>39685</v>
      </c>
      <c r="F973">
        <v>264111</v>
      </c>
    </row>
    <row r="974" spans="1:6" x14ac:dyDescent="0.2">
      <c r="A974" s="62">
        <v>33420</v>
      </c>
      <c r="B974" s="63" t="s">
        <v>54</v>
      </c>
      <c r="C974">
        <v>21956</v>
      </c>
      <c r="D974">
        <v>97230</v>
      </c>
      <c r="E974">
        <v>11601</v>
      </c>
      <c r="F974">
        <v>130787</v>
      </c>
    </row>
    <row r="975" spans="1:6" x14ac:dyDescent="0.2">
      <c r="A975" s="62">
        <v>33451</v>
      </c>
      <c r="B975" s="63" t="s">
        <v>48</v>
      </c>
      <c r="C975">
        <v>73114</v>
      </c>
      <c r="D975">
        <v>863787</v>
      </c>
      <c r="E975">
        <v>68895</v>
      </c>
      <c r="F975">
        <v>1005796</v>
      </c>
    </row>
    <row r="976" spans="1:6" x14ac:dyDescent="0.2">
      <c r="A976" s="62">
        <v>33451</v>
      </c>
      <c r="B976" s="63" t="s">
        <v>49</v>
      </c>
      <c r="C976">
        <v>45065</v>
      </c>
      <c r="D976">
        <v>214867</v>
      </c>
      <c r="E976">
        <v>49926</v>
      </c>
      <c r="F976">
        <v>309858</v>
      </c>
    </row>
    <row r="977" spans="1:6" x14ac:dyDescent="0.2">
      <c r="A977" s="62">
        <v>33451</v>
      </c>
      <c r="B977" s="63" t="s">
        <v>50</v>
      </c>
      <c r="C977">
        <v>17140</v>
      </c>
      <c r="D977">
        <v>29514</v>
      </c>
      <c r="E977">
        <v>7108</v>
      </c>
      <c r="F977">
        <v>53762</v>
      </c>
    </row>
    <row r="978" spans="1:6" x14ac:dyDescent="0.2">
      <c r="A978" s="62">
        <v>33451</v>
      </c>
      <c r="B978" s="63" t="s">
        <v>51</v>
      </c>
      <c r="C978">
        <v>0</v>
      </c>
      <c r="D978">
        <v>0</v>
      </c>
      <c r="E978">
        <v>0</v>
      </c>
      <c r="F978">
        <v>0</v>
      </c>
    </row>
    <row r="979" spans="1:6" x14ac:dyDescent="0.2">
      <c r="A979" s="62">
        <v>33451</v>
      </c>
      <c r="B979" s="63" t="s">
        <v>52</v>
      </c>
      <c r="C979">
        <v>163402</v>
      </c>
      <c r="D979">
        <v>628088</v>
      </c>
      <c r="E979">
        <v>123318</v>
      </c>
      <c r="F979">
        <v>914808</v>
      </c>
    </row>
    <row r="980" spans="1:6" x14ac:dyDescent="0.2">
      <c r="A980" s="62">
        <v>33451</v>
      </c>
      <c r="B980" s="63" t="s">
        <v>53</v>
      </c>
      <c r="C980">
        <v>12302</v>
      </c>
      <c r="D980">
        <v>233962</v>
      </c>
      <c r="E980">
        <v>37587</v>
      </c>
      <c r="F980">
        <v>283851</v>
      </c>
    </row>
    <row r="981" spans="1:6" x14ac:dyDescent="0.2">
      <c r="A981" s="62">
        <v>33451</v>
      </c>
      <c r="B981" s="63" t="s">
        <v>54</v>
      </c>
      <c r="C981">
        <v>23745</v>
      </c>
      <c r="D981">
        <v>97831</v>
      </c>
      <c r="E981">
        <v>10726</v>
      </c>
      <c r="F981">
        <v>132302</v>
      </c>
    </row>
    <row r="982" spans="1:6" x14ac:dyDescent="0.2">
      <c r="A982" s="62">
        <v>33482</v>
      </c>
      <c r="B982" s="63" t="s">
        <v>48</v>
      </c>
      <c r="C982">
        <v>136559</v>
      </c>
      <c r="D982">
        <v>859926</v>
      </c>
      <c r="E982">
        <v>133232</v>
      </c>
      <c r="F982">
        <v>1129717</v>
      </c>
    </row>
    <row r="983" spans="1:6" x14ac:dyDescent="0.2">
      <c r="A983" s="62">
        <v>33482</v>
      </c>
      <c r="B983" s="63" t="s">
        <v>49</v>
      </c>
      <c r="C983">
        <v>50717</v>
      </c>
      <c r="D983">
        <v>203094</v>
      </c>
      <c r="E983">
        <v>51723</v>
      </c>
      <c r="F983">
        <v>305534</v>
      </c>
    </row>
    <row r="984" spans="1:6" x14ac:dyDescent="0.2">
      <c r="A984" s="62">
        <v>33482</v>
      </c>
      <c r="B984" s="63" t="s">
        <v>50</v>
      </c>
      <c r="C984">
        <v>20087</v>
      </c>
      <c r="D984">
        <v>43144</v>
      </c>
      <c r="E984">
        <v>19149</v>
      </c>
      <c r="F984">
        <v>82380</v>
      </c>
    </row>
    <row r="985" spans="1:6" x14ac:dyDescent="0.2">
      <c r="A985" s="62">
        <v>33482</v>
      </c>
      <c r="B985" s="63" t="s">
        <v>51</v>
      </c>
      <c r="C985">
        <v>0</v>
      </c>
      <c r="D985">
        <v>0</v>
      </c>
      <c r="E985">
        <v>0</v>
      </c>
      <c r="F985">
        <v>0</v>
      </c>
    </row>
    <row r="986" spans="1:6" x14ac:dyDescent="0.2">
      <c r="A986" s="62">
        <v>33482</v>
      </c>
      <c r="B986" s="63" t="s">
        <v>52</v>
      </c>
      <c r="C986">
        <v>172195</v>
      </c>
      <c r="D986">
        <v>702678</v>
      </c>
      <c r="E986">
        <v>143147</v>
      </c>
      <c r="F986">
        <v>1018020</v>
      </c>
    </row>
    <row r="987" spans="1:6" x14ac:dyDescent="0.2">
      <c r="A987" s="62">
        <v>33482</v>
      </c>
      <c r="B987" s="63" t="s">
        <v>53</v>
      </c>
      <c r="C987">
        <v>16555</v>
      </c>
      <c r="D987">
        <v>248799</v>
      </c>
      <c r="E987">
        <v>40110</v>
      </c>
      <c r="F987">
        <v>305464</v>
      </c>
    </row>
    <row r="988" spans="1:6" x14ac:dyDescent="0.2">
      <c r="A988" s="62">
        <v>33482</v>
      </c>
      <c r="B988" s="63" t="s">
        <v>54</v>
      </c>
      <c r="C988">
        <v>34718</v>
      </c>
      <c r="D988">
        <v>127721</v>
      </c>
      <c r="E988">
        <v>17705</v>
      </c>
      <c r="F988">
        <v>180144</v>
      </c>
    </row>
    <row r="989" spans="1:6" x14ac:dyDescent="0.2">
      <c r="A989" s="62">
        <v>33512</v>
      </c>
      <c r="B989" s="63" t="s">
        <v>48</v>
      </c>
      <c r="C989">
        <v>294075</v>
      </c>
      <c r="D989">
        <v>1030116</v>
      </c>
      <c r="E989">
        <v>235745</v>
      </c>
      <c r="F989">
        <v>1559936</v>
      </c>
    </row>
    <row r="990" spans="1:6" x14ac:dyDescent="0.2">
      <c r="A990" s="62">
        <v>33512</v>
      </c>
      <c r="B990" s="63" t="s">
        <v>49</v>
      </c>
      <c r="C990">
        <v>126028</v>
      </c>
      <c r="D990">
        <v>283690</v>
      </c>
      <c r="E990">
        <v>99167</v>
      </c>
      <c r="F990">
        <v>508885</v>
      </c>
    </row>
    <row r="991" spans="1:6" x14ac:dyDescent="0.2">
      <c r="A991" s="62">
        <v>33512</v>
      </c>
      <c r="B991" s="63" t="s">
        <v>50</v>
      </c>
      <c r="C991">
        <v>61635</v>
      </c>
      <c r="D991">
        <v>50267</v>
      </c>
      <c r="E991">
        <v>43254</v>
      </c>
      <c r="F991">
        <v>155156</v>
      </c>
    </row>
    <row r="992" spans="1:6" x14ac:dyDescent="0.2">
      <c r="A992" s="62">
        <v>33512</v>
      </c>
      <c r="B992" s="63" t="s">
        <v>51</v>
      </c>
      <c r="C992">
        <v>0</v>
      </c>
      <c r="D992">
        <v>0</v>
      </c>
      <c r="E992">
        <v>0</v>
      </c>
      <c r="F992">
        <v>0</v>
      </c>
    </row>
    <row r="993" spans="1:6" x14ac:dyDescent="0.2">
      <c r="A993" s="62">
        <v>33512</v>
      </c>
      <c r="B993" s="63" t="s">
        <v>52</v>
      </c>
      <c r="C993">
        <v>347478</v>
      </c>
      <c r="D993">
        <v>825949</v>
      </c>
      <c r="E993">
        <v>268060</v>
      </c>
      <c r="F993">
        <v>1441487</v>
      </c>
    </row>
    <row r="994" spans="1:6" x14ac:dyDescent="0.2">
      <c r="A994" s="62">
        <v>33512</v>
      </c>
      <c r="B994" s="63" t="s">
        <v>53</v>
      </c>
      <c r="C994">
        <v>24435</v>
      </c>
      <c r="D994">
        <v>288891</v>
      </c>
      <c r="E994">
        <v>75451</v>
      </c>
      <c r="F994">
        <v>388777</v>
      </c>
    </row>
    <row r="995" spans="1:6" x14ac:dyDescent="0.2">
      <c r="A995" s="62">
        <v>33512</v>
      </c>
      <c r="B995" s="63" t="s">
        <v>54</v>
      </c>
      <c r="C995">
        <v>89931</v>
      </c>
      <c r="D995">
        <v>153568</v>
      </c>
      <c r="E995">
        <v>54876</v>
      </c>
      <c r="F995">
        <v>298375</v>
      </c>
    </row>
    <row r="996" spans="1:6" x14ac:dyDescent="0.2">
      <c r="A996" s="62">
        <v>33543</v>
      </c>
      <c r="B996" s="63" t="s">
        <v>48</v>
      </c>
      <c r="C996">
        <v>410018</v>
      </c>
      <c r="D996">
        <v>1032231</v>
      </c>
      <c r="E996">
        <v>327917</v>
      </c>
      <c r="F996">
        <v>1770166</v>
      </c>
    </row>
    <row r="997" spans="1:6" x14ac:dyDescent="0.2">
      <c r="A997" s="62">
        <v>33543</v>
      </c>
      <c r="B997" s="63" t="s">
        <v>49</v>
      </c>
      <c r="C997">
        <v>173918</v>
      </c>
      <c r="D997">
        <v>270699</v>
      </c>
      <c r="E997">
        <v>162353</v>
      </c>
      <c r="F997">
        <v>606970</v>
      </c>
    </row>
    <row r="998" spans="1:6" x14ac:dyDescent="0.2">
      <c r="A998" s="62">
        <v>33543</v>
      </c>
      <c r="B998" s="63" t="s">
        <v>50</v>
      </c>
      <c r="C998">
        <v>93419</v>
      </c>
      <c r="D998">
        <v>47067</v>
      </c>
      <c r="E998">
        <v>82980</v>
      </c>
      <c r="F998">
        <v>223466</v>
      </c>
    </row>
    <row r="999" spans="1:6" x14ac:dyDescent="0.2">
      <c r="A999" s="62">
        <v>33543</v>
      </c>
      <c r="B999" s="63" t="s">
        <v>51</v>
      </c>
      <c r="C999">
        <v>0</v>
      </c>
      <c r="D999">
        <v>0</v>
      </c>
      <c r="E999">
        <v>0</v>
      </c>
      <c r="F999">
        <v>0</v>
      </c>
    </row>
    <row r="1000" spans="1:6" x14ac:dyDescent="0.2">
      <c r="A1000" s="62">
        <v>33543</v>
      </c>
      <c r="B1000" s="63" t="s">
        <v>52</v>
      </c>
      <c r="C1000">
        <v>621612</v>
      </c>
      <c r="D1000">
        <v>961304</v>
      </c>
      <c r="E1000">
        <v>434073</v>
      </c>
      <c r="F1000">
        <v>2016989</v>
      </c>
    </row>
    <row r="1001" spans="1:6" x14ac:dyDescent="0.2">
      <c r="A1001" s="62">
        <v>33543</v>
      </c>
      <c r="B1001" s="63" t="s">
        <v>53</v>
      </c>
      <c r="C1001">
        <v>47968</v>
      </c>
      <c r="D1001">
        <v>319619</v>
      </c>
      <c r="E1001">
        <v>123162</v>
      </c>
      <c r="F1001">
        <v>490749</v>
      </c>
    </row>
    <row r="1002" spans="1:6" x14ac:dyDescent="0.2">
      <c r="A1002" s="62">
        <v>33543</v>
      </c>
      <c r="B1002" s="63" t="s">
        <v>54</v>
      </c>
      <c r="C1002">
        <v>112221</v>
      </c>
      <c r="D1002">
        <v>166603</v>
      </c>
      <c r="E1002">
        <v>66079</v>
      </c>
      <c r="F1002">
        <v>344903</v>
      </c>
    </row>
    <row r="1003" spans="1:6" x14ac:dyDescent="0.2">
      <c r="A1003" s="62">
        <v>33573</v>
      </c>
      <c r="B1003" s="63" t="s">
        <v>48</v>
      </c>
      <c r="C1003">
        <v>450129</v>
      </c>
      <c r="D1003">
        <v>1045821</v>
      </c>
      <c r="E1003">
        <v>354851</v>
      </c>
      <c r="F1003">
        <v>1850801</v>
      </c>
    </row>
    <row r="1004" spans="1:6" x14ac:dyDescent="0.2">
      <c r="A1004" s="62">
        <v>33573</v>
      </c>
      <c r="B1004" s="63" t="s">
        <v>49</v>
      </c>
      <c r="C1004">
        <v>221786</v>
      </c>
      <c r="D1004">
        <v>328882</v>
      </c>
      <c r="E1004">
        <v>166799</v>
      </c>
      <c r="F1004">
        <v>717467</v>
      </c>
    </row>
    <row r="1005" spans="1:6" x14ac:dyDescent="0.2">
      <c r="A1005" s="62">
        <v>33573</v>
      </c>
      <c r="B1005" s="63" t="s">
        <v>50</v>
      </c>
      <c r="C1005">
        <v>102957</v>
      </c>
      <c r="D1005">
        <v>52387</v>
      </c>
      <c r="E1005">
        <v>91727</v>
      </c>
      <c r="F1005">
        <v>247071</v>
      </c>
    </row>
    <row r="1006" spans="1:6" x14ac:dyDescent="0.2">
      <c r="A1006" s="62">
        <v>33573</v>
      </c>
      <c r="B1006" s="63" t="s">
        <v>51</v>
      </c>
      <c r="C1006">
        <v>0</v>
      </c>
      <c r="D1006">
        <v>0</v>
      </c>
      <c r="E1006">
        <v>0</v>
      </c>
      <c r="F1006">
        <v>0</v>
      </c>
    </row>
    <row r="1007" spans="1:6" x14ac:dyDescent="0.2">
      <c r="A1007" s="62">
        <v>33573</v>
      </c>
      <c r="B1007" s="63" t="s">
        <v>52</v>
      </c>
      <c r="C1007">
        <v>900679</v>
      </c>
      <c r="D1007">
        <v>1022790</v>
      </c>
      <c r="E1007">
        <v>620700</v>
      </c>
      <c r="F1007">
        <v>2544169</v>
      </c>
    </row>
    <row r="1008" spans="1:6" x14ac:dyDescent="0.2">
      <c r="A1008" s="62">
        <v>33573</v>
      </c>
      <c r="B1008" s="63" t="s">
        <v>53</v>
      </c>
      <c r="C1008">
        <v>66415</v>
      </c>
      <c r="D1008">
        <v>324623</v>
      </c>
      <c r="E1008">
        <v>174084</v>
      </c>
      <c r="F1008">
        <v>565122</v>
      </c>
    </row>
    <row r="1009" spans="1:6" x14ac:dyDescent="0.2">
      <c r="A1009" s="62">
        <v>33573</v>
      </c>
      <c r="B1009" s="63" t="s">
        <v>54</v>
      </c>
      <c r="C1009">
        <v>142228</v>
      </c>
      <c r="D1009">
        <v>152833</v>
      </c>
      <c r="E1009">
        <v>97786</v>
      </c>
      <c r="F1009">
        <v>392847</v>
      </c>
    </row>
    <row r="1010" spans="1:6" x14ac:dyDescent="0.2">
      <c r="A1010" s="62">
        <v>33604</v>
      </c>
      <c r="B1010" s="63" t="s">
        <v>48</v>
      </c>
      <c r="C1010">
        <v>425309</v>
      </c>
      <c r="D1010">
        <v>1018453</v>
      </c>
      <c r="E1010">
        <v>338199</v>
      </c>
      <c r="F1010">
        <v>1781961</v>
      </c>
    </row>
    <row r="1011" spans="1:6" x14ac:dyDescent="0.2">
      <c r="A1011" s="62">
        <v>33604</v>
      </c>
      <c r="B1011" s="63" t="s">
        <v>49</v>
      </c>
      <c r="C1011">
        <v>235752</v>
      </c>
      <c r="D1011">
        <v>318310</v>
      </c>
      <c r="E1011">
        <v>178020</v>
      </c>
      <c r="F1011">
        <v>732082</v>
      </c>
    </row>
    <row r="1012" spans="1:6" x14ac:dyDescent="0.2">
      <c r="A1012" s="62">
        <v>33604</v>
      </c>
      <c r="B1012" s="63" t="s">
        <v>50</v>
      </c>
      <c r="C1012">
        <v>104662</v>
      </c>
      <c r="D1012">
        <v>35049</v>
      </c>
      <c r="E1012">
        <v>116093</v>
      </c>
      <c r="F1012">
        <v>255804</v>
      </c>
    </row>
    <row r="1013" spans="1:6" x14ac:dyDescent="0.2">
      <c r="A1013" s="62">
        <v>33604</v>
      </c>
      <c r="B1013" s="63" t="s">
        <v>51</v>
      </c>
      <c r="C1013">
        <v>0</v>
      </c>
      <c r="D1013">
        <v>0</v>
      </c>
      <c r="E1013">
        <v>0</v>
      </c>
      <c r="F1013">
        <v>0</v>
      </c>
    </row>
    <row r="1014" spans="1:6" x14ac:dyDescent="0.2">
      <c r="A1014" s="62">
        <v>33604</v>
      </c>
      <c r="B1014" s="63" t="s">
        <v>52</v>
      </c>
      <c r="C1014">
        <v>1116999</v>
      </c>
      <c r="D1014">
        <v>1089597</v>
      </c>
      <c r="E1014">
        <v>754976</v>
      </c>
      <c r="F1014">
        <v>2961572</v>
      </c>
    </row>
    <row r="1015" spans="1:6" x14ac:dyDescent="0.2">
      <c r="A1015" s="62">
        <v>33604</v>
      </c>
      <c r="B1015" s="63" t="s">
        <v>53</v>
      </c>
      <c r="C1015">
        <v>98785</v>
      </c>
      <c r="D1015">
        <v>351841</v>
      </c>
      <c r="E1015">
        <v>232673</v>
      </c>
      <c r="F1015">
        <v>683299</v>
      </c>
    </row>
    <row r="1016" spans="1:6" x14ac:dyDescent="0.2">
      <c r="A1016" s="62">
        <v>33604</v>
      </c>
      <c r="B1016" s="63" t="s">
        <v>54</v>
      </c>
      <c r="C1016">
        <v>132902</v>
      </c>
      <c r="D1016">
        <v>154716</v>
      </c>
      <c r="E1016">
        <v>92189</v>
      </c>
      <c r="F1016">
        <v>379807</v>
      </c>
    </row>
    <row r="1017" spans="1:6" x14ac:dyDescent="0.2">
      <c r="A1017" s="62">
        <v>33635</v>
      </c>
      <c r="B1017" s="63" t="s">
        <v>48</v>
      </c>
      <c r="C1017">
        <v>387953</v>
      </c>
      <c r="D1017">
        <v>939437</v>
      </c>
      <c r="E1017">
        <v>312965</v>
      </c>
      <c r="F1017">
        <v>1640355</v>
      </c>
    </row>
    <row r="1018" spans="1:6" x14ac:dyDescent="0.2">
      <c r="A1018" s="62">
        <v>33635</v>
      </c>
      <c r="B1018" s="63" t="s">
        <v>49</v>
      </c>
      <c r="C1018">
        <v>195305</v>
      </c>
      <c r="D1018">
        <v>287857</v>
      </c>
      <c r="E1018">
        <v>150654</v>
      </c>
      <c r="F1018">
        <v>633816</v>
      </c>
    </row>
    <row r="1019" spans="1:6" x14ac:dyDescent="0.2">
      <c r="A1019" s="62">
        <v>33635</v>
      </c>
      <c r="B1019" s="63" t="s">
        <v>50</v>
      </c>
      <c r="C1019">
        <v>91232</v>
      </c>
      <c r="D1019">
        <v>31207</v>
      </c>
      <c r="E1019">
        <v>102182</v>
      </c>
      <c r="F1019">
        <v>224621</v>
      </c>
    </row>
    <row r="1020" spans="1:6" x14ac:dyDescent="0.2">
      <c r="A1020" s="62">
        <v>33635</v>
      </c>
      <c r="B1020" s="63" t="s">
        <v>51</v>
      </c>
      <c r="C1020">
        <v>0</v>
      </c>
      <c r="D1020">
        <v>0</v>
      </c>
      <c r="E1020">
        <v>0</v>
      </c>
      <c r="F1020">
        <v>0</v>
      </c>
    </row>
    <row r="1021" spans="1:6" x14ac:dyDescent="0.2">
      <c r="A1021" s="62">
        <v>33635</v>
      </c>
      <c r="B1021" s="63" t="s">
        <v>52</v>
      </c>
      <c r="C1021">
        <v>1078852</v>
      </c>
      <c r="D1021">
        <v>1033075</v>
      </c>
      <c r="E1021">
        <v>729738</v>
      </c>
      <c r="F1021">
        <v>2841665</v>
      </c>
    </row>
    <row r="1022" spans="1:6" x14ac:dyDescent="0.2">
      <c r="A1022" s="62">
        <v>33635</v>
      </c>
      <c r="B1022" s="63" t="s">
        <v>53</v>
      </c>
      <c r="C1022">
        <v>111614</v>
      </c>
      <c r="D1022">
        <v>332412</v>
      </c>
      <c r="E1022">
        <v>234703</v>
      </c>
      <c r="F1022">
        <v>678729</v>
      </c>
    </row>
    <row r="1023" spans="1:6" x14ac:dyDescent="0.2">
      <c r="A1023" s="62">
        <v>33635</v>
      </c>
      <c r="B1023" s="63" t="s">
        <v>54</v>
      </c>
      <c r="C1023">
        <v>117083</v>
      </c>
      <c r="D1023">
        <v>160232</v>
      </c>
      <c r="E1023">
        <v>80769</v>
      </c>
      <c r="F1023">
        <v>358084</v>
      </c>
    </row>
    <row r="1024" spans="1:6" x14ac:dyDescent="0.2">
      <c r="A1024" s="62">
        <v>33664</v>
      </c>
      <c r="B1024" s="63" t="s">
        <v>48</v>
      </c>
      <c r="C1024">
        <v>308522</v>
      </c>
      <c r="D1024">
        <v>947489</v>
      </c>
      <c r="E1024">
        <v>241709</v>
      </c>
      <c r="F1024">
        <v>1497720</v>
      </c>
    </row>
    <row r="1025" spans="1:6" x14ac:dyDescent="0.2">
      <c r="A1025" s="62">
        <v>33664</v>
      </c>
      <c r="B1025" s="63" t="s">
        <v>49</v>
      </c>
      <c r="C1025">
        <v>153774</v>
      </c>
      <c r="D1025">
        <v>278813</v>
      </c>
      <c r="E1025">
        <v>121112</v>
      </c>
      <c r="F1025">
        <v>553699</v>
      </c>
    </row>
    <row r="1026" spans="1:6" x14ac:dyDescent="0.2">
      <c r="A1026" s="62">
        <v>33664</v>
      </c>
      <c r="B1026" s="63" t="s">
        <v>50</v>
      </c>
      <c r="C1026">
        <v>77681</v>
      </c>
      <c r="D1026">
        <v>32128</v>
      </c>
      <c r="E1026">
        <v>82600</v>
      </c>
      <c r="F1026">
        <v>192409</v>
      </c>
    </row>
    <row r="1027" spans="1:6" x14ac:dyDescent="0.2">
      <c r="A1027" s="62">
        <v>33664</v>
      </c>
      <c r="B1027" s="63" t="s">
        <v>51</v>
      </c>
      <c r="C1027">
        <v>0</v>
      </c>
      <c r="D1027">
        <v>0</v>
      </c>
      <c r="E1027">
        <v>0</v>
      </c>
      <c r="F1027">
        <v>0</v>
      </c>
    </row>
    <row r="1028" spans="1:6" x14ac:dyDescent="0.2">
      <c r="A1028" s="62">
        <v>33664</v>
      </c>
      <c r="B1028" s="63" t="s">
        <v>52</v>
      </c>
      <c r="C1028">
        <v>960400</v>
      </c>
      <c r="D1028">
        <v>1045302</v>
      </c>
      <c r="E1028">
        <v>662273</v>
      </c>
      <c r="F1028">
        <v>2667975</v>
      </c>
    </row>
    <row r="1029" spans="1:6" x14ac:dyDescent="0.2">
      <c r="A1029" s="62">
        <v>33664</v>
      </c>
      <c r="B1029" s="63" t="s">
        <v>53</v>
      </c>
      <c r="C1029">
        <v>97942</v>
      </c>
      <c r="D1029">
        <v>328869</v>
      </c>
      <c r="E1029">
        <v>214385</v>
      </c>
      <c r="F1029">
        <v>641196</v>
      </c>
    </row>
    <row r="1030" spans="1:6" x14ac:dyDescent="0.2">
      <c r="A1030" s="62">
        <v>33664</v>
      </c>
      <c r="B1030" s="63" t="s">
        <v>54</v>
      </c>
      <c r="C1030">
        <v>91489</v>
      </c>
      <c r="D1030">
        <v>165934</v>
      </c>
      <c r="E1030">
        <v>63074</v>
      </c>
      <c r="F1030">
        <v>320497</v>
      </c>
    </row>
    <row r="1031" spans="1:6" x14ac:dyDescent="0.2">
      <c r="A1031" s="62">
        <v>33695</v>
      </c>
      <c r="B1031" s="63" t="s">
        <v>48</v>
      </c>
      <c r="C1031">
        <v>254002</v>
      </c>
      <c r="D1031">
        <v>923806</v>
      </c>
      <c r="E1031">
        <v>225367</v>
      </c>
      <c r="F1031">
        <v>1403175</v>
      </c>
    </row>
    <row r="1032" spans="1:6" x14ac:dyDescent="0.2">
      <c r="A1032" s="62">
        <v>33695</v>
      </c>
      <c r="B1032" s="63" t="s">
        <v>49</v>
      </c>
      <c r="C1032">
        <v>125753</v>
      </c>
      <c r="D1032">
        <v>247811</v>
      </c>
      <c r="E1032">
        <v>101930</v>
      </c>
      <c r="F1032">
        <v>475494</v>
      </c>
    </row>
    <row r="1033" spans="1:6" x14ac:dyDescent="0.2">
      <c r="A1033" s="62">
        <v>33695</v>
      </c>
      <c r="B1033" s="63" t="s">
        <v>50</v>
      </c>
      <c r="C1033">
        <v>54564</v>
      </c>
      <c r="D1033">
        <v>34725</v>
      </c>
      <c r="E1033">
        <v>59268</v>
      </c>
      <c r="F1033">
        <v>148557</v>
      </c>
    </row>
    <row r="1034" spans="1:6" x14ac:dyDescent="0.2">
      <c r="A1034" s="62">
        <v>33695</v>
      </c>
      <c r="B1034" s="63" t="s">
        <v>51</v>
      </c>
      <c r="C1034">
        <v>0</v>
      </c>
      <c r="D1034">
        <v>0</v>
      </c>
      <c r="E1034">
        <v>0</v>
      </c>
      <c r="F1034">
        <v>0</v>
      </c>
    </row>
    <row r="1035" spans="1:6" x14ac:dyDescent="0.2">
      <c r="A1035" s="62">
        <v>33695</v>
      </c>
      <c r="B1035" s="63" t="s">
        <v>52</v>
      </c>
      <c r="C1035">
        <v>773812</v>
      </c>
      <c r="D1035">
        <v>896972</v>
      </c>
      <c r="E1035">
        <v>502262</v>
      </c>
      <c r="F1035">
        <v>2173046</v>
      </c>
    </row>
    <row r="1036" spans="1:6" x14ac:dyDescent="0.2">
      <c r="A1036" s="62">
        <v>33695</v>
      </c>
      <c r="B1036" s="63" t="s">
        <v>53</v>
      </c>
      <c r="C1036">
        <v>79774</v>
      </c>
      <c r="D1036">
        <v>313697</v>
      </c>
      <c r="E1036">
        <v>164722</v>
      </c>
      <c r="F1036">
        <v>558193</v>
      </c>
    </row>
    <row r="1037" spans="1:6" x14ac:dyDescent="0.2">
      <c r="A1037" s="62">
        <v>33695</v>
      </c>
      <c r="B1037" s="63" t="s">
        <v>54</v>
      </c>
      <c r="C1037">
        <v>70382</v>
      </c>
      <c r="D1037">
        <v>159390</v>
      </c>
      <c r="E1037">
        <v>46769</v>
      </c>
      <c r="F1037">
        <v>276541</v>
      </c>
    </row>
    <row r="1038" spans="1:6" x14ac:dyDescent="0.2">
      <c r="A1038" s="62">
        <v>33725</v>
      </c>
      <c r="B1038" s="63" t="s">
        <v>48</v>
      </c>
      <c r="C1038">
        <v>161148</v>
      </c>
      <c r="D1038">
        <v>941852</v>
      </c>
      <c r="E1038">
        <v>138058</v>
      </c>
      <c r="F1038">
        <v>1241058</v>
      </c>
    </row>
    <row r="1039" spans="1:6" x14ac:dyDescent="0.2">
      <c r="A1039" s="62">
        <v>33725</v>
      </c>
      <c r="B1039" s="63" t="s">
        <v>49</v>
      </c>
      <c r="C1039">
        <v>80357</v>
      </c>
      <c r="D1039">
        <v>223967</v>
      </c>
      <c r="E1039">
        <v>69815</v>
      </c>
      <c r="F1039">
        <v>374139</v>
      </c>
    </row>
    <row r="1040" spans="1:6" x14ac:dyDescent="0.2">
      <c r="A1040" s="62">
        <v>33725</v>
      </c>
      <c r="B1040" s="63" t="s">
        <v>50</v>
      </c>
      <c r="C1040">
        <v>24310</v>
      </c>
      <c r="D1040">
        <v>25639</v>
      </c>
      <c r="E1040">
        <v>26182</v>
      </c>
      <c r="F1040">
        <v>76131</v>
      </c>
    </row>
    <row r="1041" spans="1:6" x14ac:dyDescent="0.2">
      <c r="A1041" s="62">
        <v>33725</v>
      </c>
      <c r="B1041" s="63" t="s">
        <v>51</v>
      </c>
      <c r="C1041">
        <v>0</v>
      </c>
      <c r="D1041">
        <v>0</v>
      </c>
      <c r="E1041">
        <v>0</v>
      </c>
      <c r="F1041">
        <v>0</v>
      </c>
    </row>
    <row r="1042" spans="1:6" x14ac:dyDescent="0.2">
      <c r="A1042" s="62">
        <v>33725</v>
      </c>
      <c r="B1042" s="63" t="s">
        <v>52</v>
      </c>
      <c r="C1042">
        <v>399702</v>
      </c>
      <c r="D1042">
        <v>778882</v>
      </c>
      <c r="E1042">
        <v>257198</v>
      </c>
      <c r="F1042">
        <v>1435782</v>
      </c>
    </row>
    <row r="1043" spans="1:6" x14ac:dyDescent="0.2">
      <c r="A1043" s="62">
        <v>33725</v>
      </c>
      <c r="B1043" s="63" t="s">
        <v>53</v>
      </c>
      <c r="C1043">
        <v>52563</v>
      </c>
      <c r="D1043">
        <v>244343</v>
      </c>
      <c r="E1043">
        <v>99520</v>
      </c>
      <c r="F1043">
        <v>396426</v>
      </c>
    </row>
    <row r="1044" spans="1:6" x14ac:dyDescent="0.2">
      <c r="A1044" s="62">
        <v>33725</v>
      </c>
      <c r="B1044" s="63" t="s">
        <v>54</v>
      </c>
      <c r="C1044">
        <v>51261</v>
      </c>
      <c r="D1044">
        <v>145346</v>
      </c>
      <c r="E1044">
        <v>30422</v>
      </c>
      <c r="F1044">
        <v>227029</v>
      </c>
    </row>
    <row r="1045" spans="1:6" x14ac:dyDescent="0.2">
      <c r="A1045" s="62">
        <v>33756</v>
      </c>
      <c r="B1045" s="63" t="s">
        <v>48</v>
      </c>
      <c r="C1045">
        <v>92749</v>
      </c>
      <c r="D1045">
        <v>888451</v>
      </c>
      <c r="E1045">
        <v>84593</v>
      </c>
      <c r="F1045">
        <v>1065793</v>
      </c>
    </row>
    <row r="1046" spans="1:6" x14ac:dyDescent="0.2">
      <c r="A1046" s="62">
        <v>33756</v>
      </c>
      <c r="B1046" s="63" t="s">
        <v>49</v>
      </c>
      <c r="C1046">
        <v>57216</v>
      </c>
      <c r="D1046">
        <v>191544</v>
      </c>
      <c r="E1046">
        <v>50851</v>
      </c>
      <c r="F1046">
        <v>299611</v>
      </c>
    </row>
    <row r="1047" spans="1:6" x14ac:dyDescent="0.2">
      <c r="A1047" s="62">
        <v>33756</v>
      </c>
      <c r="B1047" s="63" t="s">
        <v>50</v>
      </c>
      <c r="C1047">
        <v>21866</v>
      </c>
      <c r="D1047">
        <v>27686</v>
      </c>
      <c r="E1047">
        <v>17389</v>
      </c>
      <c r="F1047">
        <v>66941</v>
      </c>
    </row>
    <row r="1048" spans="1:6" x14ac:dyDescent="0.2">
      <c r="A1048" s="62">
        <v>33756</v>
      </c>
      <c r="B1048" s="63" t="s">
        <v>51</v>
      </c>
      <c r="C1048">
        <v>0</v>
      </c>
      <c r="D1048">
        <v>0</v>
      </c>
      <c r="E1048">
        <v>0</v>
      </c>
      <c r="F1048">
        <v>0</v>
      </c>
    </row>
    <row r="1049" spans="1:6" x14ac:dyDescent="0.2">
      <c r="A1049" s="62">
        <v>33756</v>
      </c>
      <c r="B1049" s="63" t="s">
        <v>52</v>
      </c>
      <c r="C1049">
        <v>214103</v>
      </c>
      <c r="D1049">
        <v>714528</v>
      </c>
      <c r="E1049">
        <v>126613</v>
      </c>
      <c r="F1049">
        <v>1055244</v>
      </c>
    </row>
    <row r="1050" spans="1:6" x14ac:dyDescent="0.2">
      <c r="A1050" s="62">
        <v>33756</v>
      </c>
      <c r="B1050" s="63" t="s">
        <v>53</v>
      </c>
      <c r="C1050">
        <v>24926</v>
      </c>
      <c r="D1050">
        <v>273442</v>
      </c>
      <c r="E1050">
        <v>51219</v>
      </c>
      <c r="F1050">
        <v>349587</v>
      </c>
    </row>
    <row r="1051" spans="1:6" x14ac:dyDescent="0.2">
      <c r="A1051" s="62">
        <v>33756</v>
      </c>
      <c r="B1051" s="63" t="s">
        <v>54</v>
      </c>
      <c r="C1051">
        <v>30423</v>
      </c>
      <c r="D1051">
        <v>123221</v>
      </c>
      <c r="E1051">
        <v>14115</v>
      </c>
      <c r="F1051">
        <v>167759</v>
      </c>
    </row>
    <row r="1052" spans="1:6" x14ac:dyDescent="0.2">
      <c r="A1052" s="62">
        <v>33786</v>
      </c>
      <c r="B1052" s="63" t="s">
        <v>48</v>
      </c>
      <c r="C1052">
        <v>86447</v>
      </c>
      <c r="D1052">
        <v>883234</v>
      </c>
      <c r="E1052">
        <v>78936</v>
      </c>
      <c r="F1052">
        <v>1048617</v>
      </c>
    </row>
    <row r="1053" spans="1:6" x14ac:dyDescent="0.2">
      <c r="A1053" s="62">
        <v>33786</v>
      </c>
      <c r="B1053" s="63" t="s">
        <v>49</v>
      </c>
      <c r="C1053">
        <v>47884</v>
      </c>
      <c r="D1053">
        <v>212444</v>
      </c>
      <c r="E1053">
        <v>43568</v>
      </c>
      <c r="F1053">
        <v>303896</v>
      </c>
    </row>
    <row r="1054" spans="1:6" x14ac:dyDescent="0.2">
      <c r="A1054" s="62">
        <v>33786</v>
      </c>
      <c r="B1054" s="63" t="s">
        <v>50</v>
      </c>
      <c r="C1054">
        <v>17606</v>
      </c>
      <c r="D1054">
        <v>25241</v>
      </c>
      <c r="E1054">
        <v>16126</v>
      </c>
      <c r="F1054">
        <v>58973</v>
      </c>
    </row>
    <row r="1055" spans="1:6" x14ac:dyDescent="0.2">
      <c r="A1055" s="62">
        <v>33786</v>
      </c>
      <c r="B1055" s="63" t="s">
        <v>51</v>
      </c>
      <c r="C1055">
        <v>0</v>
      </c>
      <c r="D1055">
        <v>0</v>
      </c>
      <c r="E1055">
        <v>0</v>
      </c>
      <c r="F1055">
        <v>0</v>
      </c>
    </row>
    <row r="1056" spans="1:6" x14ac:dyDescent="0.2">
      <c r="A1056" s="62">
        <v>33786</v>
      </c>
      <c r="B1056" s="63" t="s">
        <v>52</v>
      </c>
      <c r="C1056">
        <v>185865</v>
      </c>
      <c r="D1056">
        <v>637558</v>
      </c>
      <c r="E1056">
        <v>109038</v>
      </c>
      <c r="F1056">
        <v>932461</v>
      </c>
    </row>
    <row r="1057" spans="1:6" x14ac:dyDescent="0.2">
      <c r="A1057" s="62">
        <v>33786</v>
      </c>
      <c r="B1057" s="63" t="s">
        <v>53</v>
      </c>
      <c r="C1057">
        <v>14230</v>
      </c>
      <c r="D1057">
        <v>233656</v>
      </c>
      <c r="E1057">
        <v>44186</v>
      </c>
      <c r="F1057">
        <v>292072</v>
      </c>
    </row>
    <row r="1058" spans="1:6" x14ac:dyDescent="0.2">
      <c r="A1058" s="62">
        <v>33786</v>
      </c>
      <c r="B1058" s="63" t="s">
        <v>54</v>
      </c>
      <c r="C1058">
        <v>29731</v>
      </c>
      <c r="D1058">
        <v>131956</v>
      </c>
      <c r="E1058">
        <v>11883</v>
      </c>
      <c r="F1058">
        <v>173570</v>
      </c>
    </row>
    <row r="1059" spans="1:6" x14ac:dyDescent="0.2">
      <c r="A1059" s="62">
        <v>33817</v>
      </c>
      <c r="B1059" s="63" t="s">
        <v>48</v>
      </c>
      <c r="C1059">
        <v>106166</v>
      </c>
      <c r="D1059">
        <v>907928</v>
      </c>
      <c r="E1059">
        <v>88347</v>
      </c>
      <c r="F1059">
        <v>1102441</v>
      </c>
    </row>
    <row r="1060" spans="1:6" x14ac:dyDescent="0.2">
      <c r="A1060" s="62">
        <v>33817</v>
      </c>
      <c r="B1060" s="63" t="s">
        <v>49</v>
      </c>
      <c r="C1060">
        <v>51026</v>
      </c>
      <c r="D1060">
        <v>312062</v>
      </c>
      <c r="E1060">
        <v>46347</v>
      </c>
      <c r="F1060">
        <v>409435</v>
      </c>
    </row>
    <row r="1061" spans="1:6" x14ac:dyDescent="0.2">
      <c r="A1061" s="62">
        <v>33817</v>
      </c>
      <c r="B1061" s="63" t="s">
        <v>50</v>
      </c>
      <c r="C1061">
        <v>13802</v>
      </c>
      <c r="D1061">
        <v>28034</v>
      </c>
      <c r="E1061">
        <v>16656</v>
      </c>
      <c r="F1061">
        <v>58492</v>
      </c>
    </row>
    <row r="1062" spans="1:6" x14ac:dyDescent="0.2">
      <c r="A1062" s="62">
        <v>33817</v>
      </c>
      <c r="B1062" s="63" t="s">
        <v>51</v>
      </c>
      <c r="C1062">
        <v>0</v>
      </c>
      <c r="D1062">
        <v>0</v>
      </c>
      <c r="E1062">
        <v>0</v>
      </c>
      <c r="F1062">
        <v>0</v>
      </c>
    </row>
    <row r="1063" spans="1:6" x14ac:dyDescent="0.2">
      <c r="A1063" s="62">
        <v>33817</v>
      </c>
      <c r="B1063" s="63" t="s">
        <v>52</v>
      </c>
      <c r="C1063">
        <v>180872</v>
      </c>
      <c r="D1063">
        <v>669563</v>
      </c>
      <c r="E1063">
        <v>122534</v>
      </c>
      <c r="F1063">
        <v>972969</v>
      </c>
    </row>
    <row r="1064" spans="1:6" x14ac:dyDescent="0.2">
      <c r="A1064" s="62">
        <v>33817</v>
      </c>
      <c r="B1064" s="63" t="s">
        <v>53</v>
      </c>
      <c r="C1064">
        <v>13331</v>
      </c>
      <c r="D1064">
        <v>252806</v>
      </c>
      <c r="E1064">
        <v>40098</v>
      </c>
      <c r="F1064">
        <v>306235</v>
      </c>
    </row>
    <row r="1065" spans="1:6" x14ac:dyDescent="0.2">
      <c r="A1065" s="62">
        <v>33817</v>
      </c>
      <c r="B1065" s="63" t="s">
        <v>54</v>
      </c>
      <c r="C1065">
        <v>32131</v>
      </c>
      <c r="D1065">
        <v>177936</v>
      </c>
      <c r="E1065">
        <v>14389</v>
      </c>
      <c r="F1065">
        <v>224456</v>
      </c>
    </row>
    <row r="1066" spans="1:6" x14ac:dyDescent="0.2">
      <c r="A1066" s="62">
        <v>33848</v>
      </c>
      <c r="B1066" s="63" t="s">
        <v>48</v>
      </c>
      <c r="C1066">
        <v>171051</v>
      </c>
      <c r="D1066">
        <v>922043</v>
      </c>
      <c r="E1066">
        <v>139759</v>
      </c>
      <c r="F1066">
        <v>1232853</v>
      </c>
    </row>
    <row r="1067" spans="1:6" x14ac:dyDescent="0.2">
      <c r="A1067" s="62">
        <v>33848</v>
      </c>
      <c r="B1067" s="63" t="s">
        <v>49</v>
      </c>
      <c r="C1067">
        <v>82033</v>
      </c>
      <c r="D1067">
        <v>314844</v>
      </c>
      <c r="E1067">
        <v>68566</v>
      </c>
      <c r="F1067">
        <v>465443</v>
      </c>
    </row>
    <row r="1068" spans="1:6" x14ac:dyDescent="0.2">
      <c r="A1068" s="62">
        <v>33848</v>
      </c>
      <c r="B1068" s="63" t="s">
        <v>50</v>
      </c>
      <c r="C1068">
        <v>28849</v>
      </c>
      <c r="D1068">
        <v>29743</v>
      </c>
      <c r="E1068">
        <v>27404</v>
      </c>
      <c r="F1068">
        <v>85996</v>
      </c>
    </row>
    <row r="1069" spans="1:6" x14ac:dyDescent="0.2">
      <c r="A1069" s="62">
        <v>33848</v>
      </c>
      <c r="B1069" s="63" t="s">
        <v>51</v>
      </c>
      <c r="C1069">
        <v>0</v>
      </c>
      <c r="D1069">
        <v>0</v>
      </c>
      <c r="E1069">
        <v>0</v>
      </c>
      <c r="F1069">
        <v>0</v>
      </c>
    </row>
    <row r="1070" spans="1:6" x14ac:dyDescent="0.2">
      <c r="A1070" s="62">
        <v>33848</v>
      </c>
      <c r="B1070" s="63" t="s">
        <v>52</v>
      </c>
      <c r="C1070">
        <v>191472</v>
      </c>
      <c r="D1070">
        <v>704660</v>
      </c>
      <c r="E1070">
        <v>140495</v>
      </c>
      <c r="F1070">
        <v>1036627</v>
      </c>
    </row>
    <row r="1071" spans="1:6" x14ac:dyDescent="0.2">
      <c r="A1071" s="62">
        <v>33848</v>
      </c>
      <c r="B1071" s="63" t="s">
        <v>53</v>
      </c>
      <c r="C1071">
        <v>13208</v>
      </c>
      <c r="D1071">
        <v>259783</v>
      </c>
      <c r="E1071">
        <v>47171</v>
      </c>
      <c r="F1071">
        <v>320162</v>
      </c>
    </row>
    <row r="1072" spans="1:6" x14ac:dyDescent="0.2">
      <c r="A1072" s="62">
        <v>33848</v>
      </c>
      <c r="B1072" s="63" t="s">
        <v>54</v>
      </c>
      <c r="C1072">
        <v>49604</v>
      </c>
      <c r="D1072">
        <v>214993</v>
      </c>
      <c r="E1072">
        <v>24638</v>
      </c>
      <c r="F1072">
        <v>289235</v>
      </c>
    </row>
    <row r="1073" spans="1:6" x14ac:dyDescent="0.2">
      <c r="A1073" s="62">
        <v>33878</v>
      </c>
      <c r="B1073" s="63" t="s">
        <v>48</v>
      </c>
      <c r="C1073">
        <v>260903</v>
      </c>
      <c r="D1073">
        <v>961628</v>
      </c>
      <c r="E1073">
        <v>205745</v>
      </c>
      <c r="F1073">
        <v>1428276</v>
      </c>
    </row>
    <row r="1074" spans="1:6" x14ac:dyDescent="0.2">
      <c r="A1074" s="62">
        <v>33878</v>
      </c>
      <c r="B1074" s="63" t="s">
        <v>49</v>
      </c>
      <c r="C1074">
        <v>135363</v>
      </c>
      <c r="D1074">
        <v>338106</v>
      </c>
      <c r="E1074">
        <v>105152</v>
      </c>
      <c r="F1074">
        <v>578621</v>
      </c>
    </row>
    <row r="1075" spans="1:6" x14ac:dyDescent="0.2">
      <c r="A1075" s="62">
        <v>33878</v>
      </c>
      <c r="B1075" s="63" t="s">
        <v>50</v>
      </c>
      <c r="C1075">
        <v>48391</v>
      </c>
      <c r="D1075">
        <v>31568</v>
      </c>
      <c r="E1075">
        <v>52274</v>
      </c>
      <c r="F1075">
        <v>132233</v>
      </c>
    </row>
    <row r="1076" spans="1:6" x14ac:dyDescent="0.2">
      <c r="A1076" s="62">
        <v>33878</v>
      </c>
      <c r="B1076" s="63" t="s">
        <v>51</v>
      </c>
      <c r="C1076">
        <v>0</v>
      </c>
      <c r="D1076">
        <v>0</v>
      </c>
      <c r="E1076">
        <v>0</v>
      </c>
      <c r="F1076">
        <v>0</v>
      </c>
    </row>
    <row r="1077" spans="1:6" x14ac:dyDescent="0.2">
      <c r="A1077" s="62">
        <v>33878</v>
      </c>
      <c r="B1077" s="63" t="s">
        <v>52</v>
      </c>
      <c r="C1077">
        <v>403136</v>
      </c>
      <c r="D1077">
        <v>849642</v>
      </c>
      <c r="E1077">
        <v>276212</v>
      </c>
      <c r="F1077">
        <v>1528990</v>
      </c>
    </row>
    <row r="1078" spans="1:6" x14ac:dyDescent="0.2">
      <c r="A1078" s="62">
        <v>33878</v>
      </c>
      <c r="B1078" s="63" t="s">
        <v>53</v>
      </c>
      <c r="C1078">
        <v>26759</v>
      </c>
      <c r="D1078">
        <v>284669</v>
      </c>
      <c r="E1078">
        <v>76155</v>
      </c>
      <c r="F1078">
        <v>387583</v>
      </c>
    </row>
    <row r="1079" spans="1:6" x14ac:dyDescent="0.2">
      <c r="A1079" s="62">
        <v>33878</v>
      </c>
      <c r="B1079" s="63" t="s">
        <v>54</v>
      </c>
      <c r="C1079">
        <v>70611</v>
      </c>
      <c r="D1079">
        <v>252777</v>
      </c>
      <c r="E1079">
        <v>38471</v>
      </c>
      <c r="F1079">
        <v>361859</v>
      </c>
    </row>
    <row r="1080" spans="1:6" x14ac:dyDescent="0.2">
      <c r="A1080" s="62">
        <v>33909</v>
      </c>
      <c r="B1080" s="63" t="s">
        <v>48</v>
      </c>
      <c r="C1080">
        <v>380678</v>
      </c>
      <c r="D1080">
        <v>1044947</v>
      </c>
      <c r="E1080">
        <v>293233</v>
      </c>
      <c r="F1080">
        <v>1718858</v>
      </c>
    </row>
    <row r="1081" spans="1:6" x14ac:dyDescent="0.2">
      <c r="A1081" s="62">
        <v>33909</v>
      </c>
      <c r="B1081" s="63" t="s">
        <v>49</v>
      </c>
      <c r="C1081">
        <v>219122</v>
      </c>
      <c r="D1081">
        <v>324367</v>
      </c>
      <c r="E1081">
        <v>163006</v>
      </c>
      <c r="F1081">
        <v>706495</v>
      </c>
    </row>
    <row r="1082" spans="1:6" x14ac:dyDescent="0.2">
      <c r="A1082" s="62">
        <v>33909</v>
      </c>
      <c r="B1082" s="63" t="s">
        <v>50</v>
      </c>
      <c r="C1082">
        <v>76596</v>
      </c>
      <c r="D1082">
        <v>35736</v>
      </c>
      <c r="E1082">
        <v>84037</v>
      </c>
      <c r="F1082">
        <v>196369</v>
      </c>
    </row>
    <row r="1083" spans="1:6" x14ac:dyDescent="0.2">
      <c r="A1083" s="62">
        <v>33909</v>
      </c>
      <c r="B1083" s="63" t="s">
        <v>51</v>
      </c>
      <c r="C1083">
        <v>0</v>
      </c>
      <c r="D1083">
        <v>0</v>
      </c>
      <c r="E1083">
        <v>0</v>
      </c>
      <c r="F1083">
        <v>0</v>
      </c>
    </row>
    <row r="1084" spans="1:6" x14ac:dyDescent="0.2">
      <c r="A1084" s="62">
        <v>33909</v>
      </c>
      <c r="B1084" s="63" t="s">
        <v>52</v>
      </c>
      <c r="C1084">
        <v>669049</v>
      </c>
      <c r="D1084">
        <v>936165</v>
      </c>
      <c r="E1084">
        <v>461585</v>
      </c>
      <c r="F1084">
        <v>2066799</v>
      </c>
    </row>
    <row r="1085" spans="1:6" x14ac:dyDescent="0.2">
      <c r="A1085" s="62">
        <v>33909</v>
      </c>
      <c r="B1085" s="63" t="s">
        <v>53</v>
      </c>
      <c r="C1085">
        <v>57137</v>
      </c>
      <c r="D1085">
        <v>314117</v>
      </c>
      <c r="E1085">
        <v>142340</v>
      </c>
      <c r="F1085">
        <v>513594</v>
      </c>
    </row>
    <row r="1086" spans="1:6" x14ac:dyDescent="0.2">
      <c r="A1086" s="62">
        <v>33909</v>
      </c>
      <c r="B1086" s="63" t="s">
        <v>54</v>
      </c>
      <c r="C1086">
        <v>96889</v>
      </c>
      <c r="D1086">
        <v>245478</v>
      </c>
      <c r="E1086">
        <v>57172</v>
      </c>
      <c r="F1086">
        <v>399539</v>
      </c>
    </row>
    <row r="1087" spans="1:6" x14ac:dyDescent="0.2">
      <c r="A1087" s="62">
        <v>33939</v>
      </c>
      <c r="B1087" s="63" t="s">
        <v>48</v>
      </c>
      <c r="C1087">
        <v>577207</v>
      </c>
      <c r="D1087">
        <v>1008875</v>
      </c>
      <c r="E1087">
        <v>437467</v>
      </c>
      <c r="F1087">
        <v>2023549</v>
      </c>
    </row>
    <row r="1088" spans="1:6" x14ac:dyDescent="0.2">
      <c r="A1088" s="62">
        <v>33939</v>
      </c>
      <c r="B1088" s="63" t="s">
        <v>49</v>
      </c>
      <c r="C1088">
        <v>300824</v>
      </c>
      <c r="D1088">
        <v>304140</v>
      </c>
      <c r="E1088">
        <v>204339</v>
      </c>
      <c r="F1088">
        <v>809303</v>
      </c>
    </row>
    <row r="1089" spans="1:6" x14ac:dyDescent="0.2">
      <c r="A1089" s="62">
        <v>33939</v>
      </c>
      <c r="B1089" s="63" t="s">
        <v>50</v>
      </c>
      <c r="C1089">
        <v>121314</v>
      </c>
      <c r="D1089">
        <v>33694</v>
      </c>
      <c r="E1089">
        <v>127442</v>
      </c>
      <c r="F1089">
        <v>282450</v>
      </c>
    </row>
    <row r="1090" spans="1:6" x14ac:dyDescent="0.2">
      <c r="A1090" s="62">
        <v>33939</v>
      </c>
      <c r="B1090" s="63" t="s">
        <v>51</v>
      </c>
      <c r="C1090">
        <v>0</v>
      </c>
      <c r="D1090">
        <v>0</v>
      </c>
      <c r="E1090">
        <v>0</v>
      </c>
      <c r="F1090">
        <v>0</v>
      </c>
    </row>
    <row r="1091" spans="1:6" x14ac:dyDescent="0.2">
      <c r="A1091" s="62">
        <v>33939</v>
      </c>
      <c r="B1091" s="63" t="s">
        <v>52</v>
      </c>
      <c r="C1091">
        <v>893722</v>
      </c>
      <c r="D1091">
        <v>1024520</v>
      </c>
      <c r="E1091">
        <v>612470</v>
      </c>
      <c r="F1091">
        <v>2530712</v>
      </c>
    </row>
    <row r="1092" spans="1:6" x14ac:dyDescent="0.2">
      <c r="A1092" s="62">
        <v>33939</v>
      </c>
      <c r="B1092" s="63" t="s">
        <v>53</v>
      </c>
      <c r="C1092">
        <v>69894</v>
      </c>
      <c r="D1092">
        <v>325533</v>
      </c>
      <c r="E1092">
        <v>170079</v>
      </c>
      <c r="F1092">
        <v>565506</v>
      </c>
    </row>
    <row r="1093" spans="1:6" x14ac:dyDescent="0.2">
      <c r="A1093" s="62">
        <v>33939</v>
      </c>
      <c r="B1093" s="63" t="s">
        <v>54</v>
      </c>
      <c r="C1093">
        <v>157356</v>
      </c>
      <c r="D1093">
        <v>234203</v>
      </c>
      <c r="E1093">
        <v>93782</v>
      </c>
      <c r="F1093">
        <v>485341</v>
      </c>
    </row>
    <row r="1094" spans="1:6" x14ac:dyDescent="0.2">
      <c r="A1094" s="62">
        <v>33970</v>
      </c>
      <c r="B1094" s="63" t="s">
        <v>48</v>
      </c>
      <c r="C1094">
        <v>571616</v>
      </c>
      <c r="D1094">
        <v>1060686</v>
      </c>
      <c r="E1094">
        <v>431190</v>
      </c>
      <c r="F1094">
        <v>2063492</v>
      </c>
    </row>
    <row r="1095" spans="1:6" x14ac:dyDescent="0.2">
      <c r="A1095" s="62">
        <v>33970</v>
      </c>
      <c r="B1095" s="63" t="s">
        <v>49</v>
      </c>
      <c r="C1095">
        <v>340125</v>
      </c>
      <c r="D1095">
        <v>323230</v>
      </c>
      <c r="E1095">
        <v>246990</v>
      </c>
      <c r="F1095">
        <v>910345</v>
      </c>
    </row>
    <row r="1096" spans="1:6" x14ac:dyDescent="0.2">
      <c r="A1096" s="62">
        <v>33970</v>
      </c>
      <c r="B1096" s="63" t="s">
        <v>50</v>
      </c>
      <c r="C1096">
        <v>118200</v>
      </c>
      <c r="D1096">
        <v>37700</v>
      </c>
      <c r="E1096">
        <v>125300</v>
      </c>
      <c r="F1096">
        <v>281200</v>
      </c>
    </row>
    <row r="1097" spans="1:6" x14ac:dyDescent="0.2">
      <c r="A1097" s="62">
        <v>33970</v>
      </c>
      <c r="B1097" s="63" t="s">
        <v>51</v>
      </c>
      <c r="C1097">
        <v>0</v>
      </c>
      <c r="D1097">
        <v>0</v>
      </c>
      <c r="E1097">
        <v>0</v>
      </c>
      <c r="F1097">
        <v>0</v>
      </c>
    </row>
    <row r="1098" spans="1:6" x14ac:dyDescent="0.2">
      <c r="A1098" s="62">
        <v>33970</v>
      </c>
      <c r="B1098" s="63" t="s">
        <v>52</v>
      </c>
      <c r="C1098">
        <v>1135603</v>
      </c>
      <c r="D1098">
        <v>1114657</v>
      </c>
      <c r="E1098">
        <v>732915</v>
      </c>
      <c r="F1098">
        <v>2983175</v>
      </c>
    </row>
    <row r="1099" spans="1:6" x14ac:dyDescent="0.2">
      <c r="A1099" s="62">
        <v>33970</v>
      </c>
      <c r="B1099" s="63" t="s">
        <v>53</v>
      </c>
      <c r="C1099">
        <v>106544</v>
      </c>
      <c r="D1099">
        <v>362412</v>
      </c>
      <c r="E1099">
        <v>240585</v>
      </c>
      <c r="F1099">
        <v>709541</v>
      </c>
    </row>
    <row r="1100" spans="1:6" x14ac:dyDescent="0.2">
      <c r="A1100" s="62">
        <v>33970</v>
      </c>
      <c r="B1100" s="63" t="s">
        <v>54</v>
      </c>
      <c r="C1100">
        <v>165571</v>
      </c>
      <c r="D1100">
        <v>229370</v>
      </c>
      <c r="E1100">
        <v>107856</v>
      </c>
      <c r="F1100">
        <v>502797</v>
      </c>
    </row>
    <row r="1101" spans="1:6" x14ac:dyDescent="0.2">
      <c r="A1101" s="62">
        <v>34001</v>
      </c>
      <c r="B1101" s="63" t="s">
        <v>48</v>
      </c>
      <c r="C1101">
        <v>452934</v>
      </c>
      <c r="D1101">
        <v>943273</v>
      </c>
      <c r="E1101">
        <v>350144</v>
      </c>
      <c r="F1101">
        <v>1746351</v>
      </c>
    </row>
    <row r="1102" spans="1:6" x14ac:dyDescent="0.2">
      <c r="A1102" s="62">
        <v>34001</v>
      </c>
      <c r="B1102" s="63" t="s">
        <v>49</v>
      </c>
      <c r="C1102">
        <v>247951</v>
      </c>
      <c r="D1102">
        <v>296506</v>
      </c>
      <c r="E1102">
        <v>176216</v>
      </c>
      <c r="F1102">
        <v>720673</v>
      </c>
    </row>
    <row r="1103" spans="1:6" x14ac:dyDescent="0.2">
      <c r="A1103" s="62">
        <v>34001</v>
      </c>
      <c r="B1103" s="63" t="s">
        <v>50</v>
      </c>
      <c r="C1103">
        <v>100900</v>
      </c>
      <c r="D1103">
        <v>32851</v>
      </c>
      <c r="E1103">
        <v>108000</v>
      </c>
      <c r="F1103">
        <v>241751</v>
      </c>
    </row>
    <row r="1104" spans="1:6" x14ac:dyDescent="0.2">
      <c r="A1104" s="62">
        <v>34001</v>
      </c>
      <c r="B1104" s="63" t="s">
        <v>51</v>
      </c>
      <c r="C1104">
        <v>0</v>
      </c>
      <c r="D1104">
        <v>0</v>
      </c>
      <c r="E1104">
        <v>0</v>
      </c>
      <c r="F1104">
        <v>0</v>
      </c>
    </row>
    <row r="1105" spans="1:6" x14ac:dyDescent="0.2">
      <c r="A1105" s="62">
        <v>34001</v>
      </c>
      <c r="B1105" s="63" t="s">
        <v>52</v>
      </c>
      <c r="C1105">
        <v>1178955</v>
      </c>
      <c r="D1105">
        <v>1089793</v>
      </c>
      <c r="E1105">
        <v>762954</v>
      </c>
      <c r="F1105">
        <v>3031702</v>
      </c>
    </row>
    <row r="1106" spans="1:6" x14ac:dyDescent="0.2">
      <c r="A1106" s="62">
        <v>34001</v>
      </c>
      <c r="B1106" s="63" t="s">
        <v>53</v>
      </c>
      <c r="C1106">
        <v>110931</v>
      </c>
      <c r="D1106">
        <v>348454</v>
      </c>
      <c r="E1106">
        <v>250263</v>
      </c>
      <c r="F1106">
        <v>709648</v>
      </c>
    </row>
    <row r="1107" spans="1:6" x14ac:dyDescent="0.2">
      <c r="A1107" s="62">
        <v>34001</v>
      </c>
      <c r="B1107" s="63" t="s">
        <v>54</v>
      </c>
      <c r="C1107">
        <v>140252</v>
      </c>
      <c r="D1107">
        <v>243475</v>
      </c>
      <c r="E1107">
        <v>85482</v>
      </c>
      <c r="F1107">
        <v>469209</v>
      </c>
    </row>
    <row r="1108" spans="1:6" x14ac:dyDescent="0.2">
      <c r="A1108" s="62">
        <v>34029</v>
      </c>
      <c r="B1108" s="63" t="s">
        <v>48</v>
      </c>
      <c r="C1108">
        <v>368087</v>
      </c>
      <c r="D1108">
        <v>1059133</v>
      </c>
      <c r="E1108">
        <v>298626</v>
      </c>
      <c r="F1108">
        <v>1725846</v>
      </c>
    </row>
    <row r="1109" spans="1:6" x14ac:dyDescent="0.2">
      <c r="A1109" s="62">
        <v>34029</v>
      </c>
      <c r="B1109" s="63" t="s">
        <v>49</v>
      </c>
      <c r="C1109">
        <v>198366</v>
      </c>
      <c r="D1109">
        <v>301509</v>
      </c>
      <c r="E1109">
        <v>144957</v>
      </c>
      <c r="F1109">
        <v>644832</v>
      </c>
    </row>
    <row r="1110" spans="1:6" x14ac:dyDescent="0.2">
      <c r="A1110" s="62">
        <v>34029</v>
      </c>
      <c r="B1110" s="63" t="s">
        <v>50</v>
      </c>
      <c r="C1110">
        <v>83300</v>
      </c>
      <c r="D1110">
        <v>34204</v>
      </c>
      <c r="E1110">
        <v>88000</v>
      </c>
      <c r="F1110">
        <v>205504</v>
      </c>
    </row>
    <row r="1111" spans="1:6" x14ac:dyDescent="0.2">
      <c r="A1111" s="62">
        <v>34029</v>
      </c>
      <c r="B1111" s="63" t="s">
        <v>51</v>
      </c>
      <c r="C1111">
        <v>0</v>
      </c>
      <c r="D1111">
        <v>0</v>
      </c>
      <c r="E1111">
        <v>0</v>
      </c>
      <c r="F1111">
        <v>0</v>
      </c>
    </row>
    <row r="1112" spans="1:6" x14ac:dyDescent="0.2">
      <c r="A1112" s="62">
        <v>34029</v>
      </c>
      <c r="B1112" s="63" t="s">
        <v>52</v>
      </c>
      <c r="C1112">
        <v>1083106</v>
      </c>
      <c r="D1112">
        <v>1101897</v>
      </c>
      <c r="E1112">
        <v>700082</v>
      </c>
      <c r="F1112">
        <v>2885085</v>
      </c>
    </row>
    <row r="1113" spans="1:6" x14ac:dyDescent="0.2">
      <c r="A1113" s="62">
        <v>34029</v>
      </c>
      <c r="B1113" s="63" t="s">
        <v>53</v>
      </c>
      <c r="C1113">
        <v>108667</v>
      </c>
      <c r="D1113">
        <v>353180</v>
      </c>
      <c r="E1113">
        <v>218784</v>
      </c>
      <c r="F1113">
        <v>680631</v>
      </c>
    </row>
    <row r="1114" spans="1:6" x14ac:dyDescent="0.2">
      <c r="A1114" s="62">
        <v>34029</v>
      </c>
      <c r="B1114" s="63" t="s">
        <v>54</v>
      </c>
      <c r="C1114">
        <v>98510</v>
      </c>
      <c r="D1114">
        <v>269970</v>
      </c>
      <c r="E1114">
        <v>62900</v>
      </c>
      <c r="F1114">
        <v>431380</v>
      </c>
    </row>
    <row r="1115" spans="1:6" x14ac:dyDescent="0.2">
      <c r="A1115" s="62">
        <v>34060</v>
      </c>
      <c r="B1115" s="63" t="s">
        <v>48</v>
      </c>
      <c r="C1115">
        <v>248289</v>
      </c>
      <c r="D1115">
        <v>966163</v>
      </c>
      <c r="E1115">
        <v>202167</v>
      </c>
      <c r="F1115">
        <v>1416619</v>
      </c>
    </row>
    <row r="1116" spans="1:6" x14ac:dyDescent="0.2">
      <c r="A1116" s="62">
        <v>34060</v>
      </c>
      <c r="B1116" s="63" t="s">
        <v>49</v>
      </c>
      <c r="C1116">
        <v>146076</v>
      </c>
      <c r="D1116">
        <v>330261</v>
      </c>
      <c r="E1116">
        <v>112640</v>
      </c>
      <c r="F1116">
        <v>588977</v>
      </c>
    </row>
    <row r="1117" spans="1:6" x14ac:dyDescent="0.2">
      <c r="A1117" s="62">
        <v>34060</v>
      </c>
      <c r="B1117" s="63" t="s">
        <v>50</v>
      </c>
      <c r="C1117">
        <v>44800</v>
      </c>
      <c r="D1117">
        <v>30294</v>
      </c>
      <c r="E1117">
        <v>51800</v>
      </c>
      <c r="F1117">
        <v>126894</v>
      </c>
    </row>
    <row r="1118" spans="1:6" x14ac:dyDescent="0.2">
      <c r="A1118" s="62">
        <v>34060</v>
      </c>
      <c r="B1118" s="63" t="s">
        <v>51</v>
      </c>
      <c r="C1118">
        <v>0</v>
      </c>
      <c r="D1118">
        <v>0</v>
      </c>
      <c r="E1118">
        <v>0</v>
      </c>
      <c r="F1118">
        <v>0</v>
      </c>
    </row>
    <row r="1119" spans="1:6" x14ac:dyDescent="0.2">
      <c r="A1119" s="62">
        <v>34060</v>
      </c>
      <c r="B1119" s="63" t="s">
        <v>52</v>
      </c>
      <c r="C1119">
        <v>708611</v>
      </c>
      <c r="D1119">
        <v>920721</v>
      </c>
      <c r="E1119">
        <v>450164</v>
      </c>
      <c r="F1119">
        <v>2079496</v>
      </c>
    </row>
    <row r="1120" spans="1:6" x14ac:dyDescent="0.2">
      <c r="A1120" s="62">
        <v>34060</v>
      </c>
      <c r="B1120" s="63" t="s">
        <v>53</v>
      </c>
      <c r="C1120">
        <v>77530</v>
      </c>
      <c r="D1120">
        <v>304511</v>
      </c>
      <c r="E1120">
        <v>158204</v>
      </c>
      <c r="F1120">
        <v>540245</v>
      </c>
    </row>
    <row r="1121" spans="1:6" x14ac:dyDescent="0.2">
      <c r="A1121" s="62">
        <v>34060</v>
      </c>
      <c r="B1121" s="63" t="s">
        <v>54</v>
      </c>
      <c r="C1121">
        <v>76682</v>
      </c>
      <c r="D1121">
        <v>224361</v>
      </c>
      <c r="E1121">
        <v>48041</v>
      </c>
      <c r="F1121">
        <v>349084</v>
      </c>
    </row>
    <row r="1122" spans="1:6" x14ac:dyDescent="0.2">
      <c r="A1122" s="62">
        <v>34090</v>
      </c>
      <c r="B1122" s="63" t="s">
        <v>48</v>
      </c>
      <c r="C1122">
        <v>129677</v>
      </c>
      <c r="D1122">
        <v>983785</v>
      </c>
      <c r="E1122">
        <v>113859</v>
      </c>
      <c r="F1122">
        <v>1227321</v>
      </c>
    </row>
    <row r="1123" spans="1:6" x14ac:dyDescent="0.2">
      <c r="A1123" s="62">
        <v>34090</v>
      </c>
      <c r="B1123" s="63" t="s">
        <v>49</v>
      </c>
      <c r="C1123">
        <v>81790</v>
      </c>
      <c r="D1123">
        <v>321612</v>
      </c>
      <c r="E1123">
        <v>71141</v>
      </c>
      <c r="F1123">
        <v>474543</v>
      </c>
    </row>
    <row r="1124" spans="1:6" x14ac:dyDescent="0.2">
      <c r="A1124" s="62">
        <v>34090</v>
      </c>
      <c r="B1124" s="63" t="s">
        <v>50</v>
      </c>
      <c r="C1124">
        <v>23300</v>
      </c>
      <c r="D1124">
        <v>29602</v>
      </c>
      <c r="E1124">
        <v>30400</v>
      </c>
      <c r="F1124">
        <v>83302</v>
      </c>
    </row>
    <row r="1125" spans="1:6" x14ac:dyDescent="0.2">
      <c r="A1125" s="62">
        <v>34090</v>
      </c>
      <c r="B1125" s="63" t="s">
        <v>51</v>
      </c>
      <c r="C1125">
        <v>0</v>
      </c>
      <c r="D1125">
        <v>0</v>
      </c>
      <c r="E1125">
        <v>0</v>
      </c>
      <c r="F1125">
        <v>0</v>
      </c>
    </row>
    <row r="1126" spans="1:6" x14ac:dyDescent="0.2">
      <c r="A1126" s="62">
        <v>34090</v>
      </c>
      <c r="B1126" s="63" t="s">
        <v>52</v>
      </c>
      <c r="C1126">
        <v>372093</v>
      </c>
      <c r="D1126">
        <v>758949</v>
      </c>
      <c r="E1126">
        <v>224512</v>
      </c>
      <c r="F1126">
        <v>1355554</v>
      </c>
    </row>
    <row r="1127" spans="1:6" x14ac:dyDescent="0.2">
      <c r="A1127" s="62">
        <v>34090</v>
      </c>
      <c r="B1127" s="63" t="s">
        <v>53</v>
      </c>
      <c r="C1127">
        <v>43129</v>
      </c>
      <c r="D1127">
        <v>261987</v>
      </c>
      <c r="E1127">
        <v>88183</v>
      </c>
      <c r="F1127">
        <v>393299</v>
      </c>
    </row>
    <row r="1128" spans="1:6" x14ac:dyDescent="0.2">
      <c r="A1128" s="62">
        <v>34090</v>
      </c>
      <c r="B1128" s="63" t="s">
        <v>54</v>
      </c>
      <c r="C1128">
        <v>47119</v>
      </c>
      <c r="D1128">
        <v>204095</v>
      </c>
      <c r="E1128">
        <v>22741</v>
      </c>
      <c r="F1128">
        <v>273955</v>
      </c>
    </row>
    <row r="1129" spans="1:6" x14ac:dyDescent="0.2">
      <c r="A1129" s="62">
        <v>34121</v>
      </c>
      <c r="B1129" s="63" t="s">
        <v>48</v>
      </c>
      <c r="C1129">
        <v>104536</v>
      </c>
      <c r="D1129">
        <v>929872</v>
      </c>
      <c r="E1129">
        <v>87698</v>
      </c>
      <c r="F1129">
        <v>1122106</v>
      </c>
    </row>
    <row r="1130" spans="1:6" x14ac:dyDescent="0.2">
      <c r="A1130" s="62">
        <v>34121</v>
      </c>
      <c r="B1130" s="63" t="s">
        <v>49</v>
      </c>
      <c r="C1130">
        <v>62444</v>
      </c>
      <c r="D1130">
        <v>334321</v>
      </c>
      <c r="E1130">
        <v>52074</v>
      </c>
      <c r="F1130">
        <v>448839</v>
      </c>
    </row>
    <row r="1131" spans="1:6" x14ac:dyDescent="0.2">
      <c r="A1131" s="62">
        <v>34121</v>
      </c>
      <c r="B1131" s="63" t="s">
        <v>50</v>
      </c>
      <c r="C1131">
        <v>18500</v>
      </c>
      <c r="D1131">
        <v>26679</v>
      </c>
      <c r="E1131">
        <v>16800</v>
      </c>
      <c r="F1131">
        <v>61979</v>
      </c>
    </row>
    <row r="1132" spans="1:6" x14ac:dyDescent="0.2">
      <c r="A1132" s="62">
        <v>34121</v>
      </c>
      <c r="B1132" s="63" t="s">
        <v>51</v>
      </c>
      <c r="C1132">
        <v>0</v>
      </c>
      <c r="D1132">
        <v>0</v>
      </c>
      <c r="E1132">
        <v>0</v>
      </c>
      <c r="F1132">
        <v>0</v>
      </c>
    </row>
    <row r="1133" spans="1:6" x14ac:dyDescent="0.2">
      <c r="A1133" s="62">
        <v>34121</v>
      </c>
      <c r="B1133" s="63" t="s">
        <v>52</v>
      </c>
      <c r="C1133">
        <v>243563</v>
      </c>
      <c r="D1133">
        <v>723352</v>
      </c>
      <c r="E1133">
        <v>141595</v>
      </c>
      <c r="F1133">
        <v>1108510</v>
      </c>
    </row>
    <row r="1134" spans="1:6" x14ac:dyDescent="0.2">
      <c r="A1134" s="62">
        <v>34121</v>
      </c>
      <c r="B1134" s="63" t="s">
        <v>53</v>
      </c>
      <c r="C1134">
        <v>23262</v>
      </c>
      <c r="D1134">
        <v>244641</v>
      </c>
      <c r="E1134">
        <v>56030</v>
      </c>
      <c r="F1134">
        <v>323933</v>
      </c>
    </row>
    <row r="1135" spans="1:6" x14ac:dyDescent="0.2">
      <c r="A1135" s="62">
        <v>34121</v>
      </c>
      <c r="B1135" s="63" t="s">
        <v>54</v>
      </c>
      <c r="C1135">
        <v>34411</v>
      </c>
      <c r="D1135">
        <v>188262</v>
      </c>
      <c r="E1135">
        <v>15313</v>
      </c>
      <c r="F1135">
        <v>237986</v>
      </c>
    </row>
    <row r="1136" spans="1:6" x14ac:dyDescent="0.2">
      <c r="A1136" s="62">
        <v>34151</v>
      </c>
      <c r="B1136" s="63" t="s">
        <v>48</v>
      </c>
      <c r="C1136">
        <v>98493</v>
      </c>
      <c r="D1136">
        <v>961825</v>
      </c>
      <c r="E1136">
        <v>85854</v>
      </c>
      <c r="F1136">
        <v>1146172</v>
      </c>
    </row>
    <row r="1137" spans="1:6" x14ac:dyDescent="0.2">
      <c r="A1137" s="62">
        <v>34151</v>
      </c>
      <c r="B1137" s="63" t="s">
        <v>49</v>
      </c>
      <c r="C1137">
        <v>69582</v>
      </c>
      <c r="D1137">
        <v>366159</v>
      </c>
      <c r="E1137">
        <v>54667</v>
      </c>
      <c r="F1137">
        <v>490408</v>
      </c>
    </row>
    <row r="1138" spans="1:6" x14ac:dyDescent="0.2">
      <c r="A1138" s="62">
        <v>34151</v>
      </c>
      <c r="B1138" s="63" t="s">
        <v>50</v>
      </c>
      <c r="C1138">
        <v>13400</v>
      </c>
      <c r="D1138">
        <v>26143</v>
      </c>
      <c r="E1138">
        <v>16700</v>
      </c>
      <c r="F1138">
        <v>56243</v>
      </c>
    </row>
    <row r="1139" spans="1:6" x14ac:dyDescent="0.2">
      <c r="A1139" s="62">
        <v>34151</v>
      </c>
      <c r="B1139" s="63" t="s">
        <v>51</v>
      </c>
      <c r="C1139">
        <v>0</v>
      </c>
      <c r="D1139">
        <v>0</v>
      </c>
      <c r="E1139">
        <v>0</v>
      </c>
      <c r="F1139">
        <v>0</v>
      </c>
    </row>
    <row r="1140" spans="1:6" x14ac:dyDescent="0.2">
      <c r="A1140" s="62">
        <v>34151</v>
      </c>
      <c r="B1140" s="63" t="s">
        <v>52</v>
      </c>
      <c r="C1140">
        <v>179763</v>
      </c>
      <c r="D1140">
        <v>637892</v>
      </c>
      <c r="E1140">
        <v>101976</v>
      </c>
      <c r="F1140">
        <v>919631</v>
      </c>
    </row>
    <row r="1141" spans="1:6" x14ac:dyDescent="0.2">
      <c r="A1141" s="62">
        <v>34151</v>
      </c>
      <c r="B1141" s="63" t="s">
        <v>53</v>
      </c>
      <c r="C1141">
        <v>13265</v>
      </c>
      <c r="D1141">
        <v>230781</v>
      </c>
      <c r="E1141">
        <v>50314</v>
      </c>
      <c r="F1141">
        <v>294360</v>
      </c>
    </row>
    <row r="1142" spans="1:6" x14ac:dyDescent="0.2">
      <c r="A1142" s="62">
        <v>34151</v>
      </c>
      <c r="B1142" s="63" t="s">
        <v>54</v>
      </c>
      <c r="C1142">
        <v>27222</v>
      </c>
      <c r="D1142">
        <v>189931</v>
      </c>
      <c r="E1142">
        <v>11450</v>
      </c>
      <c r="F1142">
        <v>228603</v>
      </c>
    </row>
    <row r="1143" spans="1:6" x14ac:dyDescent="0.2">
      <c r="A1143" s="62">
        <v>34182</v>
      </c>
      <c r="B1143" s="63" t="s">
        <v>48</v>
      </c>
      <c r="C1143">
        <v>98031</v>
      </c>
      <c r="D1143">
        <v>1004687</v>
      </c>
      <c r="E1143">
        <v>80467</v>
      </c>
      <c r="F1143">
        <v>1183185</v>
      </c>
    </row>
    <row r="1144" spans="1:6" x14ac:dyDescent="0.2">
      <c r="A1144" s="62">
        <v>34182</v>
      </c>
      <c r="B1144" s="63" t="s">
        <v>49</v>
      </c>
      <c r="C1144">
        <v>54934</v>
      </c>
      <c r="D1144">
        <v>375421</v>
      </c>
      <c r="E1144">
        <v>50110</v>
      </c>
      <c r="F1144">
        <v>480465</v>
      </c>
    </row>
    <row r="1145" spans="1:6" x14ac:dyDescent="0.2">
      <c r="A1145" s="62">
        <v>34182</v>
      </c>
      <c r="B1145" s="63" t="s">
        <v>50</v>
      </c>
      <c r="C1145">
        <v>14200</v>
      </c>
      <c r="D1145">
        <v>28298</v>
      </c>
      <c r="E1145">
        <v>16800</v>
      </c>
      <c r="F1145">
        <v>59298</v>
      </c>
    </row>
    <row r="1146" spans="1:6" x14ac:dyDescent="0.2">
      <c r="A1146" s="62">
        <v>34182</v>
      </c>
      <c r="B1146" s="63" t="s">
        <v>51</v>
      </c>
      <c r="C1146">
        <v>0</v>
      </c>
      <c r="D1146">
        <v>0</v>
      </c>
      <c r="E1146">
        <v>0</v>
      </c>
      <c r="F1146">
        <v>0</v>
      </c>
    </row>
    <row r="1147" spans="1:6" x14ac:dyDescent="0.2">
      <c r="A1147" s="62">
        <v>34182</v>
      </c>
      <c r="B1147" s="63" t="s">
        <v>52</v>
      </c>
      <c r="C1147">
        <v>170110</v>
      </c>
      <c r="D1147">
        <v>697528</v>
      </c>
      <c r="E1147">
        <v>113638</v>
      </c>
      <c r="F1147">
        <v>981276</v>
      </c>
    </row>
    <row r="1148" spans="1:6" x14ac:dyDescent="0.2">
      <c r="A1148" s="62">
        <v>34182</v>
      </c>
      <c r="B1148" s="63" t="s">
        <v>53</v>
      </c>
      <c r="C1148">
        <v>12047</v>
      </c>
      <c r="D1148">
        <v>236449</v>
      </c>
      <c r="E1148">
        <v>39440</v>
      </c>
      <c r="F1148">
        <v>287936</v>
      </c>
    </row>
    <row r="1149" spans="1:6" x14ac:dyDescent="0.2">
      <c r="A1149" s="62">
        <v>34182</v>
      </c>
      <c r="B1149" s="63" t="s">
        <v>54</v>
      </c>
      <c r="C1149">
        <v>28640</v>
      </c>
      <c r="D1149">
        <v>204804</v>
      </c>
      <c r="E1149">
        <v>12549</v>
      </c>
      <c r="F1149">
        <v>245993</v>
      </c>
    </row>
    <row r="1150" spans="1:6" x14ac:dyDescent="0.2">
      <c r="A1150" s="62">
        <v>34213</v>
      </c>
      <c r="B1150" s="63" t="s">
        <v>48</v>
      </c>
      <c r="C1150">
        <v>157536</v>
      </c>
      <c r="D1150">
        <v>953318</v>
      </c>
      <c r="E1150">
        <v>116506</v>
      </c>
      <c r="F1150">
        <v>1227360</v>
      </c>
    </row>
    <row r="1151" spans="1:6" x14ac:dyDescent="0.2">
      <c r="A1151" s="62">
        <v>34213</v>
      </c>
      <c r="B1151" s="63" t="s">
        <v>49</v>
      </c>
      <c r="C1151">
        <v>72612</v>
      </c>
      <c r="D1151">
        <v>348488</v>
      </c>
      <c r="E1151">
        <v>53213</v>
      </c>
      <c r="F1151">
        <v>474313</v>
      </c>
    </row>
    <row r="1152" spans="1:6" x14ac:dyDescent="0.2">
      <c r="A1152" s="62">
        <v>34213</v>
      </c>
      <c r="B1152" s="63" t="s">
        <v>50</v>
      </c>
      <c r="C1152">
        <v>29100</v>
      </c>
      <c r="D1152">
        <v>32708</v>
      </c>
      <c r="E1152">
        <v>25300</v>
      </c>
      <c r="F1152">
        <v>87108</v>
      </c>
    </row>
    <row r="1153" spans="1:6" x14ac:dyDescent="0.2">
      <c r="A1153" s="62">
        <v>34213</v>
      </c>
      <c r="B1153" s="63" t="s">
        <v>51</v>
      </c>
      <c r="C1153">
        <v>0</v>
      </c>
      <c r="D1153">
        <v>0</v>
      </c>
      <c r="E1153">
        <v>0</v>
      </c>
      <c r="F1153">
        <v>0</v>
      </c>
    </row>
    <row r="1154" spans="1:6" x14ac:dyDescent="0.2">
      <c r="A1154" s="62">
        <v>34213</v>
      </c>
      <c r="B1154" s="63" t="s">
        <v>52</v>
      </c>
      <c r="C1154">
        <v>197136</v>
      </c>
      <c r="D1154">
        <v>745278</v>
      </c>
      <c r="E1154">
        <v>143356</v>
      </c>
      <c r="F1154">
        <v>1085770</v>
      </c>
    </row>
    <row r="1155" spans="1:6" x14ac:dyDescent="0.2">
      <c r="A1155" s="62">
        <v>34213</v>
      </c>
      <c r="B1155" s="63" t="s">
        <v>53</v>
      </c>
      <c r="C1155">
        <v>12367</v>
      </c>
      <c r="D1155">
        <v>267127</v>
      </c>
      <c r="E1155">
        <v>46534</v>
      </c>
      <c r="F1155">
        <v>326028</v>
      </c>
    </row>
    <row r="1156" spans="1:6" x14ac:dyDescent="0.2">
      <c r="A1156" s="62">
        <v>34213</v>
      </c>
      <c r="B1156" s="63" t="s">
        <v>54</v>
      </c>
      <c r="C1156">
        <v>50430</v>
      </c>
      <c r="D1156">
        <v>173075</v>
      </c>
      <c r="E1156">
        <v>22577</v>
      </c>
      <c r="F1156">
        <v>246082</v>
      </c>
    </row>
    <row r="1157" spans="1:6" x14ac:dyDescent="0.2">
      <c r="A1157" s="62">
        <v>34243</v>
      </c>
      <c r="B1157" s="63" t="s">
        <v>48</v>
      </c>
      <c r="C1157">
        <v>225707</v>
      </c>
      <c r="D1157">
        <v>1023161</v>
      </c>
      <c r="E1157">
        <v>169292</v>
      </c>
      <c r="F1157">
        <v>1418160</v>
      </c>
    </row>
    <row r="1158" spans="1:6" x14ac:dyDescent="0.2">
      <c r="A1158" s="62">
        <v>34243</v>
      </c>
      <c r="B1158" s="63" t="s">
        <v>49</v>
      </c>
      <c r="C1158">
        <v>121349</v>
      </c>
      <c r="D1158">
        <v>343350</v>
      </c>
      <c r="E1158">
        <v>95203</v>
      </c>
      <c r="F1158">
        <v>559902</v>
      </c>
    </row>
    <row r="1159" spans="1:6" x14ac:dyDescent="0.2">
      <c r="A1159" s="62">
        <v>34243</v>
      </c>
      <c r="B1159" s="63" t="s">
        <v>50</v>
      </c>
      <c r="C1159">
        <v>53672</v>
      </c>
      <c r="D1159">
        <v>37388</v>
      </c>
      <c r="E1159">
        <v>57663</v>
      </c>
      <c r="F1159">
        <v>148723</v>
      </c>
    </row>
    <row r="1160" spans="1:6" x14ac:dyDescent="0.2">
      <c r="A1160" s="62">
        <v>34243</v>
      </c>
      <c r="B1160" s="63" t="s">
        <v>51</v>
      </c>
      <c r="C1160">
        <v>0</v>
      </c>
      <c r="D1160">
        <v>0</v>
      </c>
      <c r="E1160">
        <v>0</v>
      </c>
      <c r="F1160">
        <v>0</v>
      </c>
    </row>
    <row r="1161" spans="1:6" x14ac:dyDescent="0.2">
      <c r="A1161" s="62">
        <v>34243</v>
      </c>
      <c r="B1161" s="63" t="s">
        <v>52</v>
      </c>
      <c r="C1161">
        <v>458173</v>
      </c>
      <c r="D1161">
        <v>865559</v>
      </c>
      <c r="E1161">
        <v>301619</v>
      </c>
      <c r="F1161">
        <v>1625351</v>
      </c>
    </row>
    <row r="1162" spans="1:6" x14ac:dyDescent="0.2">
      <c r="A1162" s="62">
        <v>34243</v>
      </c>
      <c r="B1162" s="63" t="s">
        <v>53</v>
      </c>
      <c r="C1162">
        <v>34850</v>
      </c>
      <c r="D1162">
        <v>287887</v>
      </c>
      <c r="E1162">
        <v>87849</v>
      </c>
      <c r="F1162">
        <v>410586</v>
      </c>
    </row>
    <row r="1163" spans="1:6" x14ac:dyDescent="0.2">
      <c r="A1163" s="62">
        <v>34243</v>
      </c>
      <c r="B1163" s="63" t="s">
        <v>54</v>
      </c>
      <c r="C1163">
        <v>73818</v>
      </c>
      <c r="D1163">
        <v>228755</v>
      </c>
      <c r="E1163">
        <v>37235</v>
      </c>
      <c r="F1163">
        <v>339808</v>
      </c>
    </row>
    <row r="1164" spans="1:6" x14ac:dyDescent="0.2">
      <c r="A1164" s="62">
        <v>34274</v>
      </c>
      <c r="B1164" s="63" t="s">
        <v>48</v>
      </c>
      <c r="C1164">
        <v>387139</v>
      </c>
      <c r="D1164">
        <v>1022692</v>
      </c>
      <c r="E1164">
        <v>263569</v>
      </c>
      <c r="F1164">
        <v>1673400</v>
      </c>
    </row>
    <row r="1165" spans="1:6" x14ac:dyDescent="0.2">
      <c r="A1165" s="62">
        <v>34274</v>
      </c>
      <c r="B1165" s="63" t="s">
        <v>49</v>
      </c>
      <c r="C1165">
        <v>247874</v>
      </c>
      <c r="D1165">
        <v>281242</v>
      </c>
      <c r="E1165">
        <v>175436</v>
      </c>
      <c r="F1165">
        <v>704552</v>
      </c>
    </row>
    <row r="1166" spans="1:6" x14ac:dyDescent="0.2">
      <c r="A1166" s="62">
        <v>34274</v>
      </c>
      <c r="B1166" s="63" t="s">
        <v>50</v>
      </c>
      <c r="C1166">
        <v>83300</v>
      </c>
      <c r="D1166">
        <v>37729</v>
      </c>
      <c r="E1166">
        <v>89300</v>
      </c>
      <c r="F1166">
        <v>210329</v>
      </c>
    </row>
    <row r="1167" spans="1:6" x14ac:dyDescent="0.2">
      <c r="A1167" s="62">
        <v>34274</v>
      </c>
      <c r="B1167" s="63" t="s">
        <v>51</v>
      </c>
      <c r="C1167">
        <v>0</v>
      </c>
      <c r="D1167">
        <v>0</v>
      </c>
      <c r="E1167">
        <v>0</v>
      </c>
      <c r="F1167">
        <v>0</v>
      </c>
    </row>
    <row r="1168" spans="1:6" x14ac:dyDescent="0.2">
      <c r="A1168" s="62">
        <v>34274</v>
      </c>
      <c r="B1168" s="63" t="s">
        <v>52</v>
      </c>
      <c r="C1168">
        <v>666686</v>
      </c>
      <c r="D1168">
        <v>967734</v>
      </c>
      <c r="E1168">
        <v>459570</v>
      </c>
      <c r="F1168">
        <v>2093990</v>
      </c>
    </row>
    <row r="1169" spans="1:6" x14ac:dyDescent="0.2">
      <c r="A1169" s="62">
        <v>34274</v>
      </c>
      <c r="B1169" s="63" t="s">
        <v>53</v>
      </c>
      <c r="C1169">
        <v>58867</v>
      </c>
      <c r="D1169">
        <v>308167</v>
      </c>
      <c r="E1169">
        <v>147670</v>
      </c>
      <c r="F1169">
        <v>514704</v>
      </c>
    </row>
    <row r="1170" spans="1:6" x14ac:dyDescent="0.2">
      <c r="A1170" s="62">
        <v>34274</v>
      </c>
      <c r="B1170" s="63" t="s">
        <v>54</v>
      </c>
      <c r="C1170">
        <v>123836</v>
      </c>
      <c r="D1170">
        <v>237363</v>
      </c>
      <c r="E1170">
        <v>74101</v>
      </c>
      <c r="F1170">
        <v>435300</v>
      </c>
    </row>
    <row r="1171" spans="1:6" x14ac:dyDescent="0.2">
      <c r="A1171" s="62">
        <v>34304</v>
      </c>
      <c r="B1171" s="63" t="s">
        <v>48</v>
      </c>
      <c r="C1171">
        <v>433175</v>
      </c>
      <c r="D1171">
        <v>1098690</v>
      </c>
      <c r="E1171">
        <v>293963</v>
      </c>
      <c r="F1171">
        <v>1825828</v>
      </c>
    </row>
    <row r="1172" spans="1:6" x14ac:dyDescent="0.2">
      <c r="A1172" s="62">
        <v>34304</v>
      </c>
      <c r="B1172" s="63" t="s">
        <v>49</v>
      </c>
      <c r="C1172">
        <v>264162</v>
      </c>
      <c r="D1172">
        <v>353836</v>
      </c>
      <c r="E1172">
        <v>187725</v>
      </c>
      <c r="F1172">
        <v>805723</v>
      </c>
    </row>
    <row r="1173" spans="1:6" x14ac:dyDescent="0.2">
      <c r="A1173" s="62">
        <v>34304</v>
      </c>
      <c r="B1173" s="63" t="s">
        <v>50</v>
      </c>
      <c r="C1173">
        <v>109300</v>
      </c>
      <c r="D1173">
        <v>37239</v>
      </c>
      <c r="E1173">
        <v>115300</v>
      </c>
      <c r="F1173">
        <v>261839</v>
      </c>
    </row>
    <row r="1174" spans="1:6" x14ac:dyDescent="0.2">
      <c r="A1174" s="62">
        <v>34304</v>
      </c>
      <c r="B1174" s="63" t="s">
        <v>51</v>
      </c>
      <c r="C1174">
        <v>0</v>
      </c>
      <c r="D1174">
        <v>0</v>
      </c>
      <c r="E1174">
        <v>0</v>
      </c>
      <c r="F1174">
        <v>0</v>
      </c>
    </row>
    <row r="1175" spans="1:6" x14ac:dyDescent="0.2">
      <c r="A1175" s="62">
        <v>34304</v>
      </c>
      <c r="B1175" s="63" t="s">
        <v>52</v>
      </c>
      <c r="C1175">
        <v>917089</v>
      </c>
      <c r="D1175">
        <v>1014742</v>
      </c>
      <c r="E1175">
        <v>603838</v>
      </c>
      <c r="F1175">
        <v>2535669</v>
      </c>
    </row>
    <row r="1176" spans="1:6" x14ac:dyDescent="0.2">
      <c r="A1176" s="62">
        <v>34304</v>
      </c>
      <c r="B1176" s="63" t="s">
        <v>53</v>
      </c>
      <c r="C1176">
        <v>76587</v>
      </c>
      <c r="D1176">
        <v>304791</v>
      </c>
      <c r="E1176">
        <v>172888</v>
      </c>
      <c r="F1176">
        <v>554266</v>
      </c>
    </row>
    <row r="1177" spans="1:6" x14ac:dyDescent="0.2">
      <c r="A1177" s="62">
        <v>34304</v>
      </c>
      <c r="B1177" s="63" t="s">
        <v>54</v>
      </c>
      <c r="C1177">
        <v>131775</v>
      </c>
      <c r="D1177">
        <v>246341</v>
      </c>
      <c r="E1177">
        <v>86711</v>
      </c>
      <c r="F1177">
        <v>464827</v>
      </c>
    </row>
    <row r="1178" spans="1:6" x14ac:dyDescent="0.2">
      <c r="A1178" s="62">
        <v>34335</v>
      </c>
      <c r="B1178" s="63" t="s">
        <v>48</v>
      </c>
      <c r="C1178">
        <v>615965</v>
      </c>
      <c r="D1178">
        <v>1120346</v>
      </c>
      <c r="E1178">
        <v>374390</v>
      </c>
      <c r="F1178">
        <v>2110701</v>
      </c>
    </row>
    <row r="1179" spans="1:6" x14ac:dyDescent="0.2">
      <c r="A1179" s="62">
        <v>34335</v>
      </c>
      <c r="B1179" s="63" t="s">
        <v>49</v>
      </c>
      <c r="C1179">
        <v>266477</v>
      </c>
      <c r="D1179">
        <v>331656</v>
      </c>
      <c r="E1179">
        <v>203922</v>
      </c>
      <c r="F1179">
        <v>802055</v>
      </c>
    </row>
    <row r="1180" spans="1:6" x14ac:dyDescent="0.2">
      <c r="A1180" s="62">
        <v>34335</v>
      </c>
      <c r="B1180" s="63" t="s">
        <v>50</v>
      </c>
      <c r="C1180">
        <v>146912</v>
      </c>
      <c r="D1180">
        <v>36463</v>
      </c>
      <c r="E1180">
        <v>151222</v>
      </c>
      <c r="F1180">
        <v>334597</v>
      </c>
    </row>
    <row r="1181" spans="1:6" x14ac:dyDescent="0.2">
      <c r="A1181" s="62">
        <v>34335</v>
      </c>
      <c r="B1181" s="63" t="s">
        <v>51</v>
      </c>
      <c r="C1181">
        <v>0</v>
      </c>
      <c r="D1181">
        <v>0</v>
      </c>
      <c r="E1181">
        <v>0</v>
      </c>
      <c r="F1181">
        <v>0</v>
      </c>
    </row>
    <row r="1182" spans="1:6" x14ac:dyDescent="0.2">
      <c r="A1182" s="62">
        <v>34335</v>
      </c>
      <c r="B1182" s="63" t="s">
        <v>52</v>
      </c>
      <c r="C1182">
        <v>1492992</v>
      </c>
      <c r="D1182">
        <v>1187919</v>
      </c>
      <c r="E1182">
        <v>937020</v>
      </c>
      <c r="F1182">
        <v>3617931</v>
      </c>
    </row>
    <row r="1183" spans="1:6" x14ac:dyDescent="0.2">
      <c r="A1183" s="62">
        <v>34335</v>
      </c>
      <c r="B1183" s="63" t="s">
        <v>53</v>
      </c>
      <c r="C1183">
        <v>138674</v>
      </c>
      <c r="D1183">
        <v>330853</v>
      </c>
      <c r="E1183">
        <v>292592</v>
      </c>
      <c r="F1183">
        <v>762119</v>
      </c>
    </row>
    <row r="1184" spans="1:6" x14ac:dyDescent="0.2">
      <c r="A1184" s="62">
        <v>34335</v>
      </c>
      <c r="B1184" s="63" t="s">
        <v>54</v>
      </c>
      <c r="C1184">
        <v>182500</v>
      </c>
      <c r="D1184">
        <v>275667</v>
      </c>
      <c r="E1184">
        <v>117900</v>
      </c>
      <c r="F1184">
        <v>576067</v>
      </c>
    </row>
    <row r="1185" spans="1:6" x14ac:dyDescent="0.2">
      <c r="A1185" s="62">
        <v>34366</v>
      </c>
      <c r="B1185" s="63" t="s">
        <v>48</v>
      </c>
      <c r="C1185">
        <v>592297</v>
      </c>
      <c r="D1185">
        <v>968379</v>
      </c>
      <c r="E1185">
        <v>354130</v>
      </c>
      <c r="F1185">
        <v>1914806</v>
      </c>
    </row>
    <row r="1186" spans="1:6" x14ac:dyDescent="0.2">
      <c r="A1186" s="62">
        <v>34366</v>
      </c>
      <c r="B1186" s="63" t="s">
        <v>49</v>
      </c>
      <c r="C1186">
        <v>271314</v>
      </c>
      <c r="D1186">
        <v>285830</v>
      </c>
      <c r="E1186">
        <v>194391</v>
      </c>
      <c r="F1186">
        <v>751535</v>
      </c>
    </row>
    <row r="1187" spans="1:6" x14ac:dyDescent="0.2">
      <c r="A1187" s="62">
        <v>34366</v>
      </c>
      <c r="B1187" s="63" t="s">
        <v>50</v>
      </c>
      <c r="C1187">
        <v>114932</v>
      </c>
      <c r="D1187">
        <v>32871</v>
      </c>
      <c r="E1187">
        <v>122381</v>
      </c>
      <c r="F1187">
        <v>270184</v>
      </c>
    </row>
    <row r="1188" spans="1:6" x14ac:dyDescent="0.2">
      <c r="A1188" s="62">
        <v>34366</v>
      </c>
      <c r="B1188" s="63" t="s">
        <v>51</v>
      </c>
      <c r="C1188">
        <v>0</v>
      </c>
      <c r="D1188">
        <v>0</v>
      </c>
      <c r="E1188">
        <v>0</v>
      </c>
      <c r="F1188">
        <v>0</v>
      </c>
    </row>
    <row r="1189" spans="1:6" x14ac:dyDescent="0.2">
      <c r="A1189" s="62">
        <v>34366</v>
      </c>
      <c r="B1189" s="63" t="s">
        <v>52</v>
      </c>
      <c r="C1189">
        <v>1330974</v>
      </c>
      <c r="D1189">
        <v>1014893</v>
      </c>
      <c r="E1189">
        <v>820013</v>
      </c>
      <c r="F1189">
        <v>3165880</v>
      </c>
    </row>
    <row r="1190" spans="1:6" x14ac:dyDescent="0.2">
      <c r="A1190" s="62">
        <v>34366</v>
      </c>
      <c r="B1190" s="63" t="s">
        <v>53</v>
      </c>
      <c r="C1190">
        <v>130330</v>
      </c>
      <c r="D1190">
        <v>302105</v>
      </c>
      <c r="E1190">
        <v>264226</v>
      </c>
      <c r="F1190">
        <v>696661</v>
      </c>
    </row>
    <row r="1191" spans="1:6" x14ac:dyDescent="0.2">
      <c r="A1191" s="62">
        <v>34366</v>
      </c>
      <c r="B1191" s="63" t="s">
        <v>54</v>
      </c>
      <c r="C1191">
        <v>161829</v>
      </c>
      <c r="D1191">
        <v>248371</v>
      </c>
      <c r="E1191">
        <v>110954</v>
      </c>
      <c r="F1191">
        <v>521154</v>
      </c>
    </row>
    <row r="1192" spans="1:6" x14ac:dyDescent="0.2">
      <c r="A1192" s="62">
        <v>34394</v>
      </c>
      <c r="B1192" s="63" t="s">
        <v>48</v>
      </c>
      <c r="C1192">
        <v>348706</v>
      </c>
      <c r="D1192">
        <v>1023356</v>
      </c>
      <c r="E1192">
        <v>226181</v>
      </c>
      <c r="F1192">
        <v>1598243</v>
      </c>
    </row>
    <row r="1193" spans="1:6" x14ac:dyDescent="0.2">
      <c r="A1193" s="62">
        <v>34394</v>
      </c>
      <c r="B1193" s="63" t="s">
        <v>49</v>
      </c>
      <c r="C1193">
        <v>206902</v>
      </c>
      <c r="D1193">
        <v>286516</v>
      </c>
      <c r="E1193">
        <v>183362</v>
      </c>
      <c r="F1193">
        <v>676780</v>
      </c>
    </row>
    <row r="1194" spans="1:6" x14ac:dyDescent="0.2">
      <c r="A1194" s="62">
        <v>34394</v>
      </c>
      <c r="B1194" s="63" t="s">
        <v>50</v>
      </c>
      <c r="C1194">
        <v>73301</v>
      </c>
      <c r="D1194">
        <v>33640</v>
      </c>
      <c r="E1194">
        <v>83273</v>
      </c>
      <c r="F1194">
        <v>190214</v>
      </c>
    </row>
    <row r="1195" spans="1:6" x14ac:dyDescent="0.2">
      <c r="A1195" s="62">
        <v>34394</v>
      </c>
      <c r="B1195" s="63" t="s">
        <v>51</v>
      </c>
      <c r="C1195">
        <v>0</v>
      </c>
      <c r="D1195">
        <v>0</v>
      </c>
      <c r="E1195">
        <v>0</v>
      </c>
      <c r="F1195">
        <v>0</v>
      </c>
    </row>
    <row r="1196" spans="1:6" x14ac:dyDescent="0.2">
      <c r="A1196" s="62">
        <v>34394</v>
      </c>
      <c r="B1196" s="63" t="s">
        <v>52</v>
      </c>
      <c r="C1196">
        <v>1062078</v>
      </c>
      <c r="D1196">
        <v>1062717</v>
      </c>
      <c r="E1196">
        <v>691574</v>
      </c>
      <c r="F1196">
        <v>2816369</v>
      </c>
    </row>
    <row r="1197" spans="1:6" x14ac:dyDescent="0.2">
      <c r="A1197" s="62">
        <v>34394</v>
      </c>
      <c r="B1197" s="63" t="s">
        <v>53</v>
      </c>
      <c r="C1197">
        <v>110423</v>
      </c>
      <c r="D1197">
        <v>305818</v>
      </c>
      <c r="E1197">
        <v>220997</v>
      </c>
      <c r="F1197">
        <v>637238</v>
      </c>
    </row>
    <row r="1198" spans="1:6" x14ac:dyDescent="0.2">
      <c r="A1198" s="62">
        <v>34394</v>
      </c>
      <c r="B1198" s="63" t="s">
        <v>54</v>
      </c>
      <c r="C1198">
        <v>109589</v>
      </c>
      <c r="D1198">
        <v>248858</v>
      </c>
      <c r="E1198">
        <v>72147</v>
      </c>
      <c r="F1198">
        <v>430594</v>
      </c>
    </row>
    <row r="1199" spans="1:6" x14ac:dyDescent="0.2">
      <c r="A1199" s="62">
        <v>34425</v>
      </c>
      <c r="B1199" s="63" t="s">
        <v>48</v>
      </c>
      <c r="C1199">
        <v>243093</v>
      </c>
      <c r="D1199">
        <v>957453</v>
      </c>
      <c r="E1199">
        <v>158001</v>
      </c>
      <c r="F1199">
        <v>1358547</v>
      </c>
    </row>
    <row r="1200" spans="1:6" x14ac:dyDescent="0.2">
      <c r="A1200" s="62">
        <v>34425</v>
      </c>
      <c r="B1200" s="63" t="s">
        <v>49</v>
      </c>
      <c r="C1200">
        <v>141420</v>
      </c>
      <c r="D1200">
        <v>287301</v>
      </c>
      <c r="E1200">
        <v>104855</v>
      </c>
      <c r="F1200">
        <v>533576</v>
      </c>
    </row>
    <row r="1201" spans="1:6" x14ac:dyDescent="0.2">
      <c r="A1201" s="62">
        <v>34425</v>
      </c>
      <c r="B1201" s="63" t="s">
        <v>50</v>
      </c>
      <c r="C1201">
        <v>49507</v>
      </c>
      <c r="D1201">
        <v>30845</v>
      </c>
      <c r="E1201">
        <v>54369</v>
      </c>
      <c r="F1201">
        <v>134721</v>
      </c>
    </row>
    <row r="1202" spans="1:6" x14ac:dyDescent="0.2">
      <c r="A1202" s="62">
        <v>34425</v>
      </c>
      <c r="B1202" s="63" t="s">
        <v>51</v>
      </c>
      <c r="C1202">
        <v>0</v>
      </c>
      <c r="D1202">
        <v>0</v>
      </c>
      <c r="E1202">
        <v>0</v>
      </c>
      <c r="F1202">
        <v>0</v>
      </c>
    </row>
    <row r="1203" spans="1:6" x14ac:dyDescent="0.2">
      <c r="A1203" s="62">
        <v>34425</v>
      </c>
      <c r="B1203" s="63" t="s">
        <v>52</v>
      </c>
      <c r="C1203">
        <v>725287</v>
      </c>
      <c r="D1203">
        <v>892997</v>
      </c>
      <c r="E1203">
        <v>461634</v>
      </c>
      <c r="F1203">
        <v>2079918</v>
      </c>
    </row>
    <row r="1204" spans="1:6" x14ac:dyDescent="0.2">
      <c r="A1204" s="62">
        <v>34425</v>
      </c>
      <c r="B1204" s="63" t="s">
        <v>53</v>
      </c>
      <c r="C1204">
        <v>81164</v>
      </c>
      <c r="D1204">
        <v>279031</v>
      </c>
      <c r="E1204">
        <v>159885</v>
      </c>
      <c r="F1204">
        <v>520080</v>
      </c>
    </row>
    <row r="1205" spans="1:6" x14ac:dyDescent="0.2">
      <c r="A1205" s="62">
        <v>34425</v>
      </c>
      <c r="B1205" s="63" t="s">
        <v>54</v>
      </c>
      <c r="C1205">
        <v>75061</v>
      </c>
      <c r="D1205">
        <v>199169</v>
      </c>
      <c r="E1205">
        <v>49038</v>
      </c>
      <c r="F1205">
        <v>323268</v>
      </c>
    </row>
    <row r="1206" spans="1:6" x14ac:dyDescent="0.2">
      <c r="A1206" s="62">
        <v>34455</v>
      </c>
      <c r="B1206" s="63" t="s">
        <v>48</v>
      </c>
      <c r="C1206">
        <v>143805</v>
      </c>
      <c r="D1206">
        <v>948360</v>
      </c>
      <c r="E1206">
        <v>109522</v>
      </c>
      <c r="F1206">
        <v>1201687</v>
      </c>
    </row>
    <row r="1207" spans="1:6" x14ac:dyDescent="0.2">
      <c r="A1207" s="62">
        <v>34455</v>
      </c>
      <c r="B1207" s="63" t="s">
        <v>49</v>
      </c>
      <c r="C1207">
        <v>89426</v>
      </c>
      <c r="D1207">
        <v>345963</v>
      </c>
      <c r="E1207">
        <v>70995</v>
      </c>
      <c r="F1207">
        <v>506384</v>
      </c>
    </row>
    <row r="1208" spans="1:6" x14ac:dyDescent="0.2">
      <c r="A1208" s="62">
        <v>34455</v>
      </c>
      <c r="B1208" s="63" t="s">
        <v>50</v>
      </c>
      <c r="C1208">
        <v>25748</v>
      </c>
      <c r="D1208">
        <v>30112</v>
      </c>
      <c r="E1208">
        <v>31907</v>
      </c>
      <c r="F1208">
        <v>87767</v>
      </c>
    </row>
    <row r="1209" spans="1:6" x14ac:dyDescent="0.2">
      <c r="A1209" s="62">
        <v>34455</v>
      </c>
      <c r="B1209" s="63" t="s">
        <v>51</v>
      </c>
      <c r="C1209">
        <v>0</v>
      </c>
      <c r="D1209">
        <v>0</v>
      </c>
      <c r="E1209">
        <v>0</v>
      </c>
      <c r="F1209">
        <v>0</v>
      </c>
    </row>
    <row r="1210" spans="1:6" x14ac:dyDescent="0.2">
      <c r="A1210" s="62">
        <v>34455</v>
      </c>
      <c r="B1210" s="63" t="s">
        <v>52</v>
      </c>
      <c r="C1210">
        <v>436882</v>
      </c>
      <c r="D1210">
        <v>804118</v>
      </c>
      <c r="E1210">
        <v>273054</v>
      </c>
      <c r="F1210">
        <v>1514054</v>
      </c>
    </row>
    <row r="1211" spans="1:6" x14ac:dyDescent="0.2">
      <c r="A1211" s="62">
        <v>34455</v>
      </c>
      <c r="B1211" s="63" t="s">
        <v>53</v>
      </c>
      <c r="C1211">
        <v>48190</v>
      </c>
      <c r="D1211">
        <v>259141</v>
      </c>
      <c r="E1211">
        <v>95063</v>
      </c>
      <c r="F1211">
        <v>402394</v>
      </c>
    </row>
    <row r="1212" spans="1:6" x14ac:dyDescent="0.2">
      <c r="A1212" s="62">
        <v>34455</v>
      </c>
      <c r="B1212" s="63" t="s">
        <v>54</v>
      </c>
      <c r="C1212">
        <v>40677</v>
      </c>
      <c r="D1212">
        <v>207449</v>
      </c>
      <c r="E1212">
        <v>23529</v>
      </c>
      <c r="F1212">
        <v>271655</v>
      </c>
    </row>
    <row r="1213" spans="1:6" x14ac:dyDescent="0.2">
      <c r="A1213" s="62">
        <v>34486</v>
      </c>
      <c r="B1213" s="63" t="s">
        <v>48</v>
      </c>
      <c r="C1213">
        <v>104646</v>
      </c>
      <c r="D1213">
        <v>950516</v>
      </c>
      <c r="E1213">
        <v>75927</v>
      </c>
      <c r="F1213">
        <v>1131089</v>
      </c>
    </row>
    <row r="1214" spans="1:6" x14ac:dyDescent="0.2">
      <c r="A1214" s="62">
        <v>34486</v>
      </c>
      <c r="B1214" s="63" t="s">
        <v>49</v>
      </c>
      <c r="C1214">
        <v>88085</v>
      </c>
      <c r="D1214">
        <v>341290</v>
      </c>
      <c r="E1214">
        <v>60968</v>
      </c>
      <c r="F1214">
        <v>490343</v>
      </c>
    </row>
    <row r="1215" spans="1:6" x14ac:dyDescent="0.2">
      <c r="A1215" s="62">
        <v>34486</v>
      </c>
      <c r="B1215" s="63" t="s">
        <v>50</v>
      </c>
      <c r="C1215">
        <v>20444</v>
      </c>
      <c r="D1215">
        <v>27315</v>
      </c>
      <c r="E1215">
        <v>17633</v>
      </c>
      <c r="F1215">
        <v>65392</v>
      </c>
    </row>
    <row r="1216" spans="1:6" x14ac:dyDescent="0.2">
      <c r="A1216" s="62">
        <v>34486</v>
      </c>
      <c r="B1216" s="63" t="s">
        <v>51</v>
      </c>
      <c r="C1216">
        <v>0</v>
      </c>
      <c r="D1216">
        <v>0</v>
      </c>
      <c r="E1216">
        <v>0</v>
      </c>
      <c r="F1216">
        <v>0</v>
      </c>
    </row>
    <row r="1217" spans="1:6" x14ac:dyDescent="0.2">
      <c r="A1217" s="62">
        <v>34486</v>
      </c>
      <c r="B1217" s="63" t="s">
        <v>52</v>
      </c>
      <c r="C1217">
        <v>241886</v>
      </c>
      <c r="D1217">
        <v>738290</v>
      </c>
      <c r="E1217">
        <v>140955</v>
      </c>
      <c r="F1217">
        <v>1121131</v>
      </c>
    </row>
    <row r="1218" spans="1:6" x14ac:dyDescent="0.2">
      <c r="A1218" s="62">
        <v>34486</v>
      </c>
      <c r="B1218" s="63" t="s">
        <v>53</v>
      </c>
      <c r="C1218">
        <v>25535</v>
      </c>
      <c r="D1218">
        <v>227093</v>
      </c>
      <c r="E1218">
        <v>66083</v>
      </c>
      <c r="F1218">
        <v>318711</v>
      </c>
    </row>
    <row r="1219" spans="1:6" x14ac:dyDescent="0.2">
      <c r="A1219" s="62">
        <v>34486</v>
      </c>
      <c r="B1219" s="63" t="s">
        <v>54</v>
      </c>
      <c r="C1219">
        <v>22816</v>
      </c>
      <c r="D1219">
        <v>190235</v>
      </c>
      <c r="E1219">
        <v>13017</v>
      </c>
      <c r="F1219">
        <v>226068</v>
      </c>
    </row>
    <row r="1220" spans="1:6" x14ac:dyDescent="0.2">
      <c r="A1220" s="62">
        <v>34516</v>
      </c>
      <c r="B1220" s="63" t="s">
        <v>48</v>
      </c>
      <c r="C1220">
        <v>86845</v>
      </c>
      <c r="D1220">
        <v>1026900</v>
      </c>
      <c r="E1220">
        <v>65627</v>
      </c>
      <c r="F1220">
        <v>1179372</v>
      </c>
    </row>
    <row r="1221" spans="1:6" x14ac:dyDescent="0.2">
      <c r="A1221" s="62">
        <v>34516</v>
      </c>
      <c r="B1221" s="63" t="s">
        <v>49</v>
      </c>
      <c r="C1221">
        <v>53217</v>
      </c>
      <c r="D1221">
        <v>331424</v>
      </c>
      <c r="E1221">
        <v>46741</v>
      </c>
      <c r="F1221">
        <v>431382</v>
      </c>
    </row>
    <row r="1222" spans="1:6" x14ac:dyDescent="0.2">
      <c r="A1222" s="62">
        <v>34516</v>
      </c>
      <c r="B1222" s="63" t="s">
        <v>50</v>
      </c>
      <c r="C1222">
        <v>13993</v>
      </c>
      <c r="D1222">
        <v>21060</v>
      </c>
      <c r="E1222">
        <v>18920</v>
      </c>
      <c r="F1222">
        <v>53973</v>
      </c>
    </row>
    <row r="1223" spans="1:6" x14ac:dyDescent="0.2">
      <c r="A1223" s="62">
        <v>34516</v>
      </c>
      <c r="B1223" s="63" t="s">
        <v>51</v>
      </c>
      <c r="C1223">
        <v>0</v>
      </c>
      <c r="D1223">
        <v>0</v>
      </c>
      <c r="E1223">
        <v>0</v>
      </c>
      <c r="F1223">
        <v>0</v>
      </c>
    </row>
    <row r="1224" spans="1:6" x14ac:dyDescent="0.2">
      <c r="A1224" s="62">
        <v>34516</v>
      </c>
      <c r="B1224" s="63" t="s">
        <v>52</v>
      </c>
      <c r="C1224">
        <v>189286</v>
      </c>
      <c r="D1224">
        <v>680446</v>
      </c>
      <c r="E1224">
        <v>107278</v>
      </c>
      <c r="F1224">
        <v>977010</v>
      </c>
    </row>
    <row r="1225" spans="1:6" x14ac:dyDescent="0.2">
      <c r="A1225" s="62">
        <v>34516</v>
      </c>
      <c r="B1225" s="63" t="s">
        <v>53</v>
      </c>
      <c r="C1225">
        <v>15336</v>
      </c>
      <c r="D1225">
        <v>222559</v>
      </c>
      <c r="E1225">
        <v>46696</v>
      </c>
      <c r="F1225">
        <v>284591</v>
      </c>
    </row>
    <row r="1226" spans="1:6" x14ac:dyDescent="0.2">
      <c r="A1226" s="62">
        <v>34516</v>
      </c>
      <c r="B1226" s="63" t="s">
        <v>54</v>
      </c>
      <c r="C1226">
        <v>19916</v>
      </c>
      <c r="D1226">
        <v>183807</v>
      </c>
      <c r="E1226">
        <v>11542</v>
      </c>
      <c r="F1226">
        <v>215265</v>
      </c>
    </row>
    <row r="1227" spans="1:6" x14ac:dyDescent="0.2">
      <c r="A1227" s="62">
        <v>34547</v>
      </c>
      <c r="B1227" s="63" t="s">
        <v>48</v>
      </c>
      <c r="C1227">
        <v>96456</v>
      </c>
      <c r="D1227">
        <v>1068180</v>
      </c>
      <c r="E1227">
        <v>74307</v>
      </c>
      <c r="F1227">
        <v>1238943</v>
      </c>
    </row>
    <row r="1228" spans="1:6" x14ac:dyDescent="0.2">
      <c r="A1228" s="62">
        <v>34547</v>
      </c>
      <c r="B1228" s="63" t="s">
        <v>49</v>
      </c>
      <c r="C1228">
        <v>58348</v>
      </c>
      <c r="D1228">
        <v>379916</v>
      </c>
      <c r="E1228">
        <v>49542</v>
      </c>
      <c r="F1228">
        <v>487806</v>
      </c>
    </row>
    <row r="1229" spans="1:6" x14ac:dyDescent="0.2">
      <c r="A1229" s="62">
        <v>34547</v>
      </c>
      <c r="B1229" s="63" t="s">
        <v>50</v>
      </c>
      <c r="C1229">
        <v>15071</v>
      </c>
      <c r="D1229">
        <v>23094</v>
      </c>
      <c r="E1229">
        <v>20595</v>
      </c>
      <c r="F1229">
        <v>58760</v>
      </c>
    </row>
    <row r="1230" spans="1:6" x14ac:dyDescent="0.2">
      <c r="A1230" s="62">
        <v>34547</v>
      </c>
      <c r="B1230" s="63" t="s">
        <v>51</v>
      </c>
      <c r="C1230">
        <v>0</v>
      </c>
      <c r="D1230">
        <v>0</v>
      </c>
      <c r="E1230">
        <v>0</v>
      </c>
      <c r="F1230">
        <v>0</v>
      </c>
    </row>
    <row r="1231" spans="1:6" x14ac:dyDescent="0.2">
      <c r="A1231" s="62">
        <v>34547</v>
      </c>
      <c r="B1231" s="63" t="s">
        <v>52</v>
      </c>
      <c r="C1231">
        <v>186551</v>
      </c>
      <c r="D1231">
        <v>751788</v>
      </c>
      <c r="E1231">
        <v>125652</v>
      </c>
      <c r="F1231">
        <v>1063991</v>
      </c>
    </row>
    <row r="1232" spans="1:6" x14ac:dyDescent="0.2">
      <c r="A1232" s="62">
        <v>34547</v>
      </c>
      <c r="B1232" s="63" t="s">
        <v>53</v>
      </c>
      <c r="C1232">
        <v>12455</v>
      </c>
      <c r="D1232">
        <v>247581</v>
      </c>
      <c r="E1232">
        <v>44546</v>
      </c>
      <c r="F1232">
        <v>304582</v>
      </c>
    </row>
    <row r="1233" spans="1:6" x14ac:dyDescent="0.2">
      <c r="A1233" s="62">
        <v>34547</v>
      </c>
      <c r="B1233" s="63" t="s">
        <v>54</v>
      </c>
      <c r="C1233">
        <v>24267</v>
      </c>
      <c r="D1233">
        <v>208499</v>
      </c>
      <c r="E1233">
        <v>12408</v>
      </c>
      <c r="F1233">
        <v>245174</v>
      </c>
    </row>
    <row r="1234" spans="1:6" x14ac:dyDescent="0.2">
      <c r="A1234" s="62">
        <v>34578</v>
      </c>
      <c r="B1234" s="63" t="s">
        <v>48</v>
      </c>
      <c r="C1234">
        <v>125475</v>
      </c>
      <c r="D1234">
        <v>1058353</v>
      </c>
      <c r="E1234">
        <v>81268</v>
      </c>
      <c r="F1234">
        <v>1265096</v>
      </c>
    </row>
    <row r="1235" spans="1:6" x14ac:dyDescent="0.2">
      <c r="A1235" s="62">
        <v>34578</v>
      </c>
      <c r="B1235" s="63" t="s">
        <v>49</v>
      </c>
      <c r="C1235">
        <v>65817</v>
      </c>
      <c r="D1235">
        <v>336629</v>
      </c>
      <c r="E1235">
        <v>63121</v>
      </c>
      <c r="F1235">
        <v>465567</v>
      </c>
    </row>
    <row r="1236" spans="1:6" x14ac:dyDescent="0.2">
      <c r="A1236" s="62">
        <v>34578</v>
      </c>
      <c r="B1236" s="63" t="s">
        <v>50</v>
      </c>
      <c r="C1236">
        <v>17866</v>
      </c>
      <c r="D1236">
        <v>31465</v>
      </c>
      <c r="E1236">
        <v>17032</v>
      </c>
      <c r="F1236">
        <v>66363</v>
      </c>
    </row>
    <row r="1237" spans="1:6" x14ac:dyDescent="0.2">
      <c r="A1237" s="62">
        <v>34578</v>
      </c>
      <c r="B1237" s="63" t="s">
        <v>51</v>
      </c>
      <c r="C1237">
        <v>0</v>
      </c>
      <c r="D1237">
        <v>0</v>
      </c>
      <c r="E1237">
        <v>0</v>
      </c>
      <c r="F1237">
        <v>0</v>
      </c>
    </row>
    <row r="1238" spans="1:6" x14ac:dyDescent="0.2">
      <c r="A1238" s="62">
        <v>34578</v>
      </c>
      <c r="B1238" s="63" t="s">
        <v>52</v>
      </c>
      <c r="C1238">
        <v>191909</v>
      </c>
      <c r="D1238">
        <v>770192</v>
      </c>
      <c r="E1238">
        <v>142933</v>
      </c>
      <c r="F1238">
        <v>1105034</v>
      </c>
    </row>
    <row r="1239" spans="1:6" x14ac:dyDescent="0.2">
      <c r="A1239" s="62">
        <v>34578</v>
      </c>
      <c r="B1239" s="63" t="s">
        <v>53</v>
      </c>
      <c r="C1239">
        <v>14420</v>
      </c>
      <c r="D1239">
        <v>244029</v>
      </c>
      <c r="E1239">
        <v>50190</v>
      </c>
      <c r="F1239">
        <v>308639</v>
      </c>
    </row>
    <row r="1240" spans="1:6" x14ac:dyDescent="0.2">
      <c r="A1240" s="62">
        <v>34578</v>
      </c>
      <c r="B1240" s="63" t="s">
        <v>54</v>
      </c>
      <c r="C1240">
        <v>33295</v>
      </c>
      <c r="D1240">
        <v>240430</v>
      </c>
      <c r="E1240">
        <v>14686</v>
      </c>
      <c r="F1240">
        <v>288411</v>
      </c>
    </row>
    <row r="1241" spans="1:6" x14ac:dyDescent="0.2">
      <c r="A1241" s="62">
        <v>34608</v>
      </c>
      <c r="B1241" s="63" t="s">
        <v>48</v>
      </c>
      <c r="C1241">
        <v>274185</v>
      </c>
      <c r="D1241">
        <v>1147240</v>
      </c>
      <c r="E1241">
        <v>169874</v>
      </c>
      <c r="F1241">
        <v>1591299</v>
      </c>
    </row>
    <row r="1242" spans="1:6" x14ac:dyDescent="0.2">
      <c r="A1242" s="62">
        <v>34608</v>
      </c>
      <c r="B1242" s="63" t="s">
        <v>49</v>
      </c>
      <c r="C1242">
        <v>142910</v>
      </c>
      <c r="D1242">
        <v>344036</v>
      </c>
      <c r="E1242">
        <v>108001</v>
      </c>
      <c r="F1242">
        <v>594947</v>
      </c>
    </row>
    <row r="1243" spans="1:6" x14ac:dyDescent="0.2">
      <c r="A1243" s="62">
        <v>34608</v>
      </c>
      <c r="B1243" s="63" t="s">
        <v>50</v>
      </c>
      <c r="C1243">
        <v>32042</v>
      </c>
      <c r="D1243">
        <v>39716</v>
      </c>
      <c r="E1243">
        <v>36132</v>
      </c>
      <c r="F1243">
        <v>107890</v>
      </c>
    </row>
    <row r="1244" spans="1:6" x14ac:dyDescent="0.2">
      <c r="A1244" s="62">
        <v>34608</v>
      </c>
      <c r="B1244" s="63" t="s">
        <v>51</v>
      </c>
      <c r="C1244">
        <v>0</v>
      </c>
      <c r="D1244">
        <v>0</v>
      </c>
      <c r="E1244">
        <v>0</v>
      </c>
      <c r="F1244">
        <v>0</v>
      </c>
    </row>
    <row r="1245" spans="1:6" x14ac:dyDescent="0.2">
      <c r="A1245" s="62">
        <v>34608</v>
      </c>
      <c r="B1245" s="63" t="s">
        <v>52</v>
      </c>
      <c r="C1245">
        <v>349328</v>
      </c>
      <c r="D1245">
        <v>874840</v>
      </c>
      <c r="E1245">
        <v>236185</v>
      </c>
      <c r="F1245">
        <v>1460353</v>
      </c>
    </row>
    <row r="1246" spans="1:6" x14ac:dyDescent="0.2">
      <c r="A1246" s="62">
        <v>34608</v>
      </c>
      <c r="B1246" s="63" t="s">
        <v>53</v>
      </c>
      <c r="C1246">
        <v>30098</v>
      </c>
      <c r="D1246">
        <v>293160</v>
      </c>
      <c r="E1246">
        <v>75030</v>
      </c>
      <c r="F1246">
        <v>398288</v>
      </c>
    </row>
    <row r="1247" spans="1:6" x14ac:dyDescent="0.2">
      <c r="A1247" s="62">
        <v>34608</v>
      </c>
      <c r="B1247" s="63" t="s">
        <v>54</v>
      </c>
      <c r="C1247">
        <v>67596</v>
      </c>
      <c r="D1247">
        <v>258235</v>
      </c>
      <c r="E1247">
        <v>36661</v>
      </c>
      <c r="F1247">
        <v>362492</v>
      </c>
    </row>
    <row r="1248" spans="1:6" x14ac:dyDescent="0.2">
      <c r="A1248" s="62">
        <v>34639</v>
      </c>
      <c r="B1248" s="63" t="s">
        <v>48</v>
      </c>
      <c r="C1248">
        <v>438686</v>
      </c>
      <c r="D1248">
        <v>1094635</v>
      </c>
      <c r="E1248">
        <v>267672</v>
      </c>
      <c r="F1248">
        <v>1800993</v>
      </c>
    </row>
    <row r="1249" spans="1:6" x14ac:dyDescent="0.2">
      <c r="A1249" s="62">
        <v>34639</v>
      </c>
      <c r="B1249" s="63" t="s">
        <v>49</v>
      </c>
      <c r="C1249">
        <v>245901</v>
      </c>
      <c r="D1249">
        <v>350706</v>
      </c>
      <c r="E1249">
        <v>177861</v>
      </c>
      <c r="F1249">
        <v>774468</v>
      </c>
    </row>
    <row r="1250" spans="1:6" x14ac:dyDescent="0.2">
      <c r="A1250" s="62">
        <v>34639</v>
      </c>
      <c r="B1250" s="63" t="s">
        <v>50</v>
      </c>
      <c r="C1250">
        <v>69112</v>
      </c>
      <c r="D1250">
        <v>40049</v>
      </c>
      <c r="E1250">
        <v>74009</v>
      </c>
      <c r="F1250">
        <v>183170</v>
      </c>
    </row>
    <row r="1251" spans="1:6" x14ac:dyDescent="0.2">
      <c r="A1251" s="62">
        <v>34639</v>
      </c>
      <c r="B1251" s="63" t="s">
        <v>51</v>
      </c>
      <c r="C1251">
        <v>0</v>
      </c>
      <c r="D1251">
        <v>0</v>
      </c>
      <c r="E1251">
        <v>0</v>
      </c>
      <c r="F1251">
        <v>0</v>
      </c>
    </row>
    <row r="1252" spans="1:6" x14ac:dyDescent="0.2">
      <c r="A1252" s="62">
        <v>34639</v>
      </c>
      <c r="B1252" s="63" t="s">
        <v>52</v>
      </c>
      <c r="C1252">
        <v>521315</v>
      </c>
      <c r="D1252">
        <v>995147</v>
      </c>
      <c r="E1252">
        <v>352301</v>
      </c>
      <c r="F1252">
        <v>1868763</v>
      </c>
    </row>
    <row r="1253" spans="1:6" x14ac:dyDescent="0.2">
      <c r="A1253" s="62">
        <v>34639</v>
      </c>
      <c r="B1253" s="63" t="s">
        <v>53</v>
      </c>
      <c r="C1253">
        <v>43990</v>
      </c>
      <c r="D1253">
        <v>297964</v>
      </c>
      <c r="E1253">
        <v>110593</v>
      </c>
      <c r="F1253">
        <v>452547</v>
      </c>
    </row>
    <row r="1254" spans="1:6" x14ac:dyDescent="0.2">
      <c r="A1254" s="62">
        <v>34639</v>
      </c>
      <c r="B1254" s="63" t="s">
        <v>54</v>
      </c>
      <c r="C1254">
        <v>103890</v>
      </c>
      <c r="D1254">
        <v>255326</v>
      </c>
      <c r="E1254">
        <v>66075</v>
      </c>
      <c r="F1254">
        <v>425291</v>
      </c>
    </row>
    <row r="1255" spans="1:6" x14ac:dyDescent="0.2">
      <c r="A1255" s="62">
        <v>34669</v>
      </c>
      <c r="B1255" s="63" t="s">
        <v>48</v>
      </c>
      <c r="C1255">
        <v>537703</v>
      </c>
      <c r="D1255">
        <v>1204865</v>
      </c>
      <c r="E1255">
        <v>331688</v>
      </c>
      <c r="F1255">
        <v>2074256</v>
      </c>
    </row>
    <row r="1256" spans="1:6" x14ac:dyDescent="0.2">
      <c r="A1256" s="62">
        <v>34669</v>
      </c>
      <c r="B1256" s="63" t="s">
        <v>49</v>
      </c>
      <c r="C1256">
        <v>301927</v>
      </c>
      <c r="D1256">
        <v>359899</v>
      </c>
      <c r="E1256">
        <v>185302</v>
      </c>
      <c r="F1256">
        <v>847128</v>
      </c>
    </row>
    <row r="1257" spans="1:6" x14ac:dyDescent="0.2">
      <c r="A1257" s="62">
        <v>34669</v>
      </c>
      <c r="B1257" s="63" t="s">
        <v>50</v>
      </c>
      <c r="C1257">
        <v>100130</v>
      </c>
      <c r="D1257">
        <v>42187</v>
      </c>
      <c r="E1257">
        <v>104013</v>
      </c>
      <c r="F1257">
        <v>246330</v>
      </c>
    </row>
    <row r="1258" spans="1:6" x14ac:dyDescent="0.2">
      <c r="A1258" s="62">
        <v>34669</v>
      </c>
      <c r="B1258" s="63" t="s">
        <v>51</v>
      </c>
      <c r="C1258">
        <v>0</v>
      </c>
      <c r="D1258">
        <v>0</v>
      </c>
      <c r="E1258">
        <v>0</v>
      </c>
      <c r="F1258">
        <v>0</v>
      </c>
    </row>
    <row r="1259" spans="1:6" x14ac:dyDescent="0.2">
      <c r="A1259" s="62">
        <v>34669</v>
      </c>
      <c r="B1259" s="63" t="s">
        <v>52</v>
      </c>
      <c r="C1259">
        <v>897759</v>
      </c>
      <c r="D1259">
        <v>1091531</v>
      </c>
      <c r="E1259">
        <v>560001</v>
      </c>
      <c r="F1259">
        <v>2549291</v>
      </c>
    </row>
    <row r="1260" spans="1:6" x14ac:dyDescent="0.2">
      <c r="A1260" s="62">
        <v>34669</v>
      </c>
      <c r="B1260" s="63" t="s">
        <v>53</v>
      </c>
      <c r="C1260">
        <v>71082</v>
      </c>
      <c r="D1260">
        <v>325878</v>
      </c>
      <c r="E1260">
        <v>172972</v>
      </c>
      <c r="F1260">
        <v>569932</v>
      </c>
    </row>
    <row r="1261" spans="1:6" x14ac:dyDescent="0.2">
      <c r="A1261" s="62">
        <v>34669</v>
      </c>
      <c r="B1261" s="63" t="s">
        <v>54</v>
      </c>
      <c r="C1261">
        <v>138074</v>
      </c>
      <c r="D1261">
        <v>264176</v>
      </c>
      <c r="E1261">
        <v>89092</v>
      </c>
      <c r="F1261">
        <v>491342</v>
      </c>
    </row>
    <row r="1262" spans="1:6" x14ac:dyDescent="0.2">
      <c r="A1262" s="62">
        <v>34700</v>
      </c>
      <c r="B1262" s="63" t="s">
        <v>48</v>
      </c>
      <c r="C1262">
        <v>585182</v>
      </c>
      <c r="D1262">
        <v>1181253</v>
      </c>
      <c r="E1262">
        <v>336879</v>
      </c>
      <c r="F1262">
        <v>2103314</v>
      </c>
    </row>
    <row r="1263" spans="1:6" x14ac:dyDescent="0.2">
      <c r="A1263" s="62">
        <v>34700</v>
      </c>
      <c r="B1263" s="63" t="s">
        <v>49</v>
      </c>
      <c r="C1263">
        <v>294362</v>
      </c>
      <c r="D1263">
        <v>336760</v>
      </c>
      <c r="E1263">
        <v>216352</v>
      </c>
      <c r="F1263">
        <v>847474</v>
      </c>
    </row>
    <row r="1264" spans="1:6" x14ac:dyDescent="0.2">
      <c r="A1264" s="62">
        <v>34700</v>
      </c>
      <c r="B1264" s="63" t="s">
        <v>50</v>
      </c>
      <c r="C1264">
        <v>113125</v>
      </c>
      <c r="D1264">
        <v>44348</v>
      </c>
      <c r="E1264">
        <v>122546</v>
      </c>
      <c r="F1264">
        <v>280019</v>
      </c>
    </row>
    <row r="1265" spans="1:6" x14ac:dyDescent="0.2">
      <c r="A1265" s="62">
        <v>34700</v>
      </c>
      <c r="B1265" s="63" t="s">
        <v>51</v>
      </c>
      <c r="C1265">
        <v>0</v>
      </c>
      <c r="D1265">
        <v>0</v>
      </c>
      <c r="E1265">
        <v>0</v>
      </c>
      <c r="F1265">
        <v>0</v>
      </c>
    </row>
    <row r="1266" spans="1:6" x14ac:dyDescent="0.2">
      <c r="A1266" s="62">
        <v>34700</v>
      </c>
      <c r="B1266" s="63" t="s">
        <v>52</v>
      </c>
      <c r="C1266">
        <v>1160098</v>
      </c>
      <c r="D1266">
        <v>1203944</v>
      </c>
      <c r="E1266">
        <v>719572</v>
      </c>
      <c r="F1266">
        <v>3083614</v>
      </c>
    </row>
    <row r="1267" spans="1:6" x14ac:dyDescent="0.2">
      <c r="A1267" s="62">
        <v>34700</v>
      </c>
      <c r="B1267" s="63" t="s">
        <v>53</v>
      </c>
      <c r="C1267">
        <v>124034</v>
      </c>
      <c r="D1267">
        <v>366604</v>
      </c>
      <c r="E1267">
        <v>258757</v>
      </c>
      <c r="F1267">
        <v>749395</v>
      </c>
    </row>
    <row r="1268" spans="1:6" x14ac:dyDescent="0.2">
      <c r="A1268" s="62">
        <v>34700</v>
      </c>
      <c r="B1268" s="63" t="s">
        <v>54</v>
      </c>
      <c r="C1268">
        <v>166662</v>
      </c>
      <c r="D1268">
        <v>265696</v>
      </c>
      <c r="E1268">
        <v>106380</v>
      </c>
      <c r="F1268">
        <v>538738</v>
      </c>
    </row>
    <row r="1269" spans="1:6" x14ac:dyDescent="0.2">
      <c r="A1269" s="62">
        <v>34731</v>
      </c>
      <c r="B1269" s="63" t="s">
        <v>48</v>
      </c>
      <c r="C1269">
        <v>493562</v>
      </c>
      <c r="D1269">
        <v>1143443</v>
      </c>
      <c r="E1269">
        <v>288485</v>
      </c>
      <c r="F1269">
        <v>1925490</v>
      </c>
    </row>
    <row r="1270" spans="1:6" x14ac:dyDescent="0.2">
      <c r="A1270" s="62">
        <v>34731</v>
      </c>
      <c r="B1270" s="63" t="s">
        <v>49</v>
      </c>
      <c r="C1270">
        <v>237468</v>
      </c>
      <c r="D1270">
        <v>322640</v>
      </c>
      <c r="E1270">
        <v>176723</v>
      </c>
      <c r="F1270">
        <v>736831</v>
      </c>
    </row>
    <row r="1271" spans="1:6" x14ac:dyDescent="0.2">
      <c r="A1271" s="62">
        <v>34731</v>
      </c>
      <c r="B1271" s="63" t="s">
        <v>50</v>
      </c>
      <c r="C1271">
        <v>104425</v>
      </c>
      <c r="D1271">
        <v>40325</v>
      </c>
      <c r="E1271">
        <v>108651</v>
      </c>
      <c r="F1271">
        <v>253401</v>
      </c>
    </row>
    <row r="1272" spans="1:6" x14ac:dyDescent="0.2">
      <c r="A1272" s="62">
        <v>34731</v>
      </c>
      <c r="B1272" s="63" t="s">
        <v>51</v>
      </c>
      <c r="C1272">
        <v>0</v>
      </c>
      <c r="D1272">
        <v>0</v>
      </c>
      <c r="E1272">
        <v>0</v>
      </c>
      <c r="F1272">
        <v>0</v>
      </c>
    </row>
    <row r="1273" spans="1:6" x14ac:dyDescent="0.2">
      <c r="A1273" s="62">
        <v>34731</v>
      </c>
      <c r="B1273" s="63" t="s">
        <v>52</v>
      </c>
      <c r="C1273">
        <v>1218800</v>
      </c>
      <c r="D1273">
        <v>1165088</v>
      </c>
      <c r="E1273">
        <v>761350</v>
      </c>
      <c r="F1273">
        <v>3145238</v>
      </c>
    </row>
    <row r="1274" spans="1:6" x14ac:dyDescent="0.2">
      <c r="A1274" s="62">
        <v>34731</v>
      </c>
      <c r="B1274" s="63" t="s">
        <v>53</v>
      </c>
      <c r="C1274">
        <v>109179</v>
      </c>
      <c r="D1274">
        <v>331493</v>
      </c>
      <c r="E1274">
        <v>239140</v>
      </c>
      <c r="F1274">
        <v>679812</v>
      </c>
    </row>
    <row r="1275" spans="1:6" x14ac:dyDescent="0.2">
      <c r="A1275" s="62">
        <v>34731</v>
      </c>
      <c r="B1275" s="63" t="s">
        <v>54</v>
      </c>
      <c r="C1275">
        <v>129946</v>
      </c>
      <c r="D1275">
        <v>246503</v>
      </c>
      <c r="E1275">
        <v>82888</v>
      </c>
      <c r="F1275">
        <v>459337</v>
      </c>
    </row>
    <row r="1276" spans="1:6" x14ac:dyDescent="0.2">
      <c r="A1276" s="62">
        <v>34759</v>
      </c>
      <c r="B1276" s="63" t="s">
        <v>48</v>
      </c>
      <c r="C1276">
        <v>441516</v>
      </c>
      <c r="D1276">
        <v>1172225</v>
      </c>
      <c r="E1276">
        <v>261699</v>
      </c>
      <c r="F1276">
        <v>1875440</v>
      </c>
    </row>
    <row r="1277" spans="1:6" x14ac:dyDescent="0.2">
      <c r="A1277" s="62">
        <v>34759</v>
      </c>
      <c r="B1277" s="63" t="s">
        <v>49</v>
      </c>
      <c r="C1277">
        <v>275025</v>
      </c>
      <c r="D1277">
        <v>404418</v>
      </c>
      <c r="E1277">
        <v>202696</v>
      </c>
      <c r="F1277">
        <v>882139</v>
      </c>
    </row>
    <row r="1278" spans="1:6" x14ac:dyDescent="0.2">
      <c r="A1278" s="62">
        <v>34759</v>
      </c>
      <c r="B1278" s="63" t="s">
        <v>50</v>
      </c>
      <c r="C1278">
        <v>83176</v>
      </c>
      <c r="D1278">
        <v>40038</v>
      </c>
      <c r="E1278">
        <v>92809</v>
      </c>
      <c r="F1278">
        <v>216023</v>
      </c>
    </row>
    <row r="1279" spans="1:6" x14ac:dyDescent="0.2">
      <c r="A1279" s="62">
        <v>34759</v>
      </c>
      <c r="B1279" s="63" t="s">
        <v>51</v>
      </c>
      <c r="C1279">
        <v>0</v>
      </c>
      <c r="D1279">
        <v>0</v>
      </c>
      <c r="E1279">
        <v>0</v>
      </c>
      <c r="F1279">
        <v>0</v>
      </c>
    </row>
    <row r="1280" spans="1:6" x14ac:dyDescent="0.2">
      <c r="A1280" s="62">
        <v>34759</v>
      </c>
      <c r="B1280" s="63" t="s">
        <v>52</v>
      </c>
      <c r="C1280">
        <v>1002883</v>
      </c>
      <c r="D1280">
        <v>1153254</v>
      </c>
      <c r="E1280">
        <v>634889</v>
      </c>
      <c r="F1280">
        <v>2791026</v>
      </c>
    </row>
    <row r="1281" spans="1:6" x14ac:dyDescent="0.2">
      <c r="A1281" s="62">
        <v>34759</v>
      </c>
      <c r="B1281" s="63" t="s">
        <v>53</v>
      </c>
      <c r="C1281">
        <v>96408</v>
      </c>
      <c r="D1281">
        <v>347491</v>
      </c>
      <c r="E1281">
        <v>208162</v>
      </c>
      <c r="F1281">
        <v>652061</v>
      </c>
    </row>
    <row r="1282" spans="1:6" x14ac:dyDescent="0.2">
      <c r="A1282" s="62">
        <v>34759</v>
      </c>
      <c r="B1282" s="63" t="s">
        <v>54</v>
      </c>
      <c r="C1282">
        <v>121129</v>
      </c>
      <c r="D1282">
        <v>277312</v>
      </c>
      <c r="E1282">
        <v>79612</v>
      </c>
      <c r="F1282">
        <v>478053</v>
      </c>
    </row>
    <row r="1283" spans="1:6" x14ac:dyDescent="0.2">
      <c r="A1283" s="62">
        <v>34790</v>
      </c>
      <c r="B1283" s="63" t="s">
        <v>48</v>
      </c>
      <c r="C1283">
        <v>298969</v>
      </c>
      <c r="D1283">
        <v>1084519</v>
      </c>
      <c r="E1283">
        <v>188404</v>
      </c>
      <c r="F1283">
        <v>1571892</v>
      </c>
    </row>
    <row r="1284" spans="1:6" x14ac:dyDescent="0.2">
      <c r="A1284" s="62">
        <v>34790</v>
      </c>
      <c r="B1284" s="63" t="s">
        <v>49</v>
      </c>
      <c r="C1284">
        <v>161549</v>
      </c>
      <c r="D1284">
        <v>395413</v>
      </c>
      <c r="E1284">
        <v>126551</v>
      </c>
      <c r="F1284">
        <v>683513</v>
      </c>
    </row>
    <row r="1285" spans="1:6" x14ac:dyDescent="0.2">
      <c r="A1285" s="62">
        <v>34790</v>
      </c>
      <c r="B1285" s="63" t="s">
        <v>50</v>
      </c>
      <c r="C1285">
        <v>58666</v>
      </c>
      <c r="D1285">
        <v>34292</v>
      </c>
      <c r="E1285">
        <v>64404</v>
      </c>
      <c r="F1285">
        <v>157362</v>
      </c>
    </row>
    <row r="1286" spans="1:6" x14ac:dyDescent="0.2">
      <c r="A1286" s="62">
        <v>34790</v>
      </c>
      <c r="B1286" s="63" t="s">
        <v>51</v>
      </c>
      <c r="C1286">
        <v>0</v>
      </c>
      <c r="D1286">
        <v>0</v>
      </c>
      <c r="E1286">
        <v>0</v>
      </c>
      <c r="F1286">
        <v>0</v>
      </c>
    </row>
    <row r="1287" spans="1:6" x14ac:dyDescent="0.2">
      <c r="A1287" s="62">
        <v>34790</v>
      </c>
      <c r="B1287" s="63" t="s">
        <v>52</v>
      </c>
      <c r="C1287">
        <v>775174</v>
      </c>
      <c r="D1287">
        <v>1028030</v>
      </c>
      <c r="E1287">
        <v>486607</v>
      </c>
      <c r="F1287">
        <v>2289811</v>
      </c>
    </row>
    <row r="1288" spans="1:6" x14ac:dyDescent="0.2">
      <c r="A1288" s="62">
        <v>34790</v>
      </c>
      <c r="B1288" s="63" t="s">
        <v>53</v>
      </c>
      <c r="C1288">
        <v>70086</v>
      </c>
      <c r="D1288">
        <v>321687</v>
      </c>
      <c r="E1288">
        <v>153686</v>
      </c>
      <c r="F1288">
        <v>545459</v>
      </c>
    </row>
    <row r="1289" spans="1:6" x14ac:dyDescent="0.2">
      <c r="A1289" s="62">
        <v>34790</v>
      </c>
      <c r="B1289" s="63" t="s">
        <v>54</v>
      </c>
      <c r="C1289">
        <v>91642</v>
      </c>
      <c r="D1289">
        <v>255587</v>
      </c>
      <c r="E1289">
        <v>61994</v>
      </c>
      <c r="F1289">
        <v>409223</v>
      </c>
    </row>
    <row r="1290" spans="1:6" x14ac:dyDescent="0.2">
      <c r="A1290" s="62">
        <v>34820</v>
      </c>
      <c r="B1290" s="63" t="s">
        <v>48</v>
      </c>
      <c r="C1290">
        <v>173211</v>
      </c>
      <c r="D1290">
        <v>1073813</v>
      </c>
      <c r="E1290">
        <v>107041</v>
      </c>
      <c r="F1290">
        <v>1354065</v>
      </c>
    </row>
    <row r="1291" spans="1:6" x14ac:dyDescent="0.2">
      <c r="A1291" s="62">
        <v>34820</v>
      </c>
      <c r="B1291" s="63" t="s">
        <v>49</v>
      </c>
      <c r="C1291">
        <v>90711</v>
      </c>
      <c r="D1291">
        <v>421977</v>
      </c>
      <c r="E1291">
        <v>79522</v>
      </c>
      <c r="F1291">
        <v>592210</v>
      </c>
    </row>
    <row r="1292" spans="1:6" x14ac:dyDescent="0.2">
      <c r="A1292" s="62">
        <v>34820</v>
      </c>
      <c r="B1292" s="63" t="s">
        <v>50</v>
      </c>
      <c r="C1292">
        <v>29360</v>
      </c>
      <c r="D1292">
        <v>33121</v>
      </c>
      <c r="E1292">
        <v>31041</v>
      </c>
      <c r="F1292">
        <v>93522</v>
      </c>
    </row>
    <row r="1293" spans="1:6" x14ac:dyDescent="0.2">
      <c r="A1293" s="62">
        <v>34820</v>
      </c>
      <c r="B1293" s="63" t="s">
        <v>51</v>
      </c>
      <c r="C1293">
        <v>0</v>
      </c>
      <c r="D1293">
        <v>0</v>
      </c>
      <c r="E1293">
        <v>0</v>
      </c>
      <c r="F1293">
        <v>0</v>
      </c>
    </row>
    <row r="1294" spans="1:6" x14ac:dyDescent="0.2">
      <c r="A1294" s="62">
        <v>34820</v>
      </c>
      <c r="B1294" s="63" t="s">
        <v>52</v>
      </c>
      <c r="C1294">
        <v>440470</v>
      </c>
      <c r="D1294">
        <v>901901</v>
      </c>
      <c r="E1294">
        <v>263941</v>
      </c>
      <c r="F1294">
        <v>1606312</v>
      </c>
    </row>
    <row r="1295" spans="1:6" x14ac:dyDescent="0.2">
      <c r="A1295" s="62">
        <v>34820</v>
      </c>
      <c r="B1295" s="63" t="s">
        <v>53</v>
      </c>
      <c r="C1295">
        <v>52524</v>
      </c>
      <c r="D1295">
        <v>306969</v>
      </c>
      <c r="E1295">
        <v>108949</v>
      </c>
      <c r="F1295">
        <v>468442</v>
      </c>
    </row>
    <row r="1296" spans="1:6" x14ac:dyDescent="0.2">
      <c r="A1296" s="62">
        <v>34820</v>
      </c>
      <c r="B1296" s="63" t="s">
        <v>54</v>
      </c>
      <c r="C1296">
        <v>53103</v>
      </c>
      <c r="D1296">
        <v>218307</v>
      </c>
      <c r="E1296">
        <v>30049</v>
      </c>
      <c r="F1296">
        <v>301459</v>
      </c>
    </row>
    <row r="1297" spans="1:6" x14ac:dyDescent="0.2">
      <c r="A1297" s="62">
        <v>34851</v>
      </c>
      <c r="B1297" s="63" t="s">
        <v>48</v>
      </c>
      <c r="C1297">
        <v>97679</v>
      </c>
      <c r="D1297">
        <v>916069</v>
      </c>
      <c r="E1297">
        <v>65938</v>
      </c>
      <c r="F1297">
        <v>1079686</v>
      </c>
    </row>
    <row r="1298" spans="1:6" x14ac:dyDescent="0.2">
      <c r="A1298" s="62">
        <v>34851</v>
      </c>
      <c r="B1298" s="63" t="s">
        <v>49</v>
      </c>
      <c r="C1298">
        <v>68165</v>
      </c>
      <c r="D1298">
        <v>277709</v>
      </c>
      <c r="E1298">
        <v>62900</v>
      </c>
      <c r="F1298">
        <v>408774</v>
      </c>
    </row>
    <row r="1299" spans="1:6" x14ac:dyDescent="0.2">
      <c r="A1299" s="62">
        <v>34851</v>
      </c>
      <c r="B1299" s="63" t="s">
        <v>50</v>
      </c>
      <c r="C1299">
        <v>14466</v>
      </c>
      <c r="D1299">
        <v>30648</v>
      </c>
      <c r="E1299">
        <v>15305</v>
      </c>
      <c r="F1299">
        <v>60419</v>
      </c>
    </row>
    <row r="1300" spans="1:6" x14ac:dyDescent="0.2">
      <c r="A1300" s="62">
        <v>34851</v>
      </c>
      <c r="B1300" s="63" t="s">
        <v>51</v>
      </c>
      <c r="C1300">
        <v>0</v>
      </c>
      <c r="D1300">
        <v>0</v>
      </c>
      <c r="E1300">
        <v>0</v>
      </c>
      <c r="F1300">
        <v>0</v>
      </c>
    </row>
    <row r="1301" spans="1:6" x14ac:dyDescent="0.2">
      <c r="A1301" s="62">
        <v>34851</v>
      </c>
      <c r="B1301" s="63" t="s">
        <v>52</v>
      </c>
      <c r="C1301">
        <v>216131</v>
      </c>
      <c r="D1301">
        <v>770667</v>
      </c>
      <c r="E1301">
        <v>124963</v>
      </c>
      <c r="F1301">
        <v>1111761</v>
      </c>
    </row>
    <row r="1302" spans="1:6" x14ac:dyDescent="0.2">
      <c r="A1302" s="62">
        <v>34851</v>
      </c>
      <c r="B1302" s="63" t="s">
        <v>53</v>
      </c>
      <c r="C1302">
        <v>23752</v>
      </c>
      <c r="D1302">
        <v>271320</v>
      </c>
      <c r="E1302">
        <v>54661</v>
      </c>
      <c r="F1302">
        <v>349733</v>
      </c>
    </row>
    <row r="1303" spans="1:6" x14ac:dyDescent="0.2">
      <c r="A1303" s="62">
        <v>34851</v>
      </c>
      <c r="B1303" s="63" t="s">
        <v>54</v>
      </c>
      <c r="C1303">
        <v>23847</v>
      </c>
      <c r="D1303">
        <v>192815</v>
      </c>
      <c r="E1303">
        <v>12015</v>
      </c>
      <c r="F1303">
        <v>228677</v>
      </c>
    </row>
    <row r="1304" spans="1:6" x14ac:dyDescent="0.2">
      <c r="A1304" s="62">
        <v>34881</v>
      </c>
      <c r="B1304" s="63" t="s">
        <v>48</v>
      </c>
      <c r="C1304">
        <v>92904</v>
      </c>
      <c r="D1304">
        <v>1091928</v>
      </c>
      <c r="E1304">
        <v>65207</v>
      </c>
      <c r="F1304">
        <v>1250039</v>
      </c>
    </row>
    <row r="1305" spans="1:6" x14ac:dyDescent="0.2">
      <c r="A1305" s="62">
        <v>34881</v>
      </c>
      <c r="B1305" s="63" t="s">
        <v>49</v>
      </c>
      <c r="C1305">
        <v>63512</v>
      </c>
      <c r="D1305">
        <v>375824</v>
      </c>
      <c r="E1305">
        <v>59845</v>
      </c>
      <c r="F1305">
        <v>499181</v>
      </c>
    </row>
    <row r="1306" spans="1:6" x14ac:dyDescent="0.2">
      <c r="A1306" s="62">
        <v>34881</v>
      </c>
      <c r="B1306" s="63" t="s">
        <v>50</v>
      </c>
      <c r="C1306">
        <v>13469</v>
      </c>
      <c r="D1306">
        <v>27637</v>
      </c>
      <c r="E1306">
        <v>13713</v>
      </c>
      <c r="F1306">
        <v>54819</v>
      </c>
    </row>
    <row r="1307" spans="1:6" x14ac:dyDescent="0.2">
      <c r="A1307" s="62">
        <v>34881</v>
      </c>
      <c r="B1307" s="63" t="s">
        <v>51</v>
      </c>
      <c r="C1307">
        <v>0</v>
      </c>
      <c r="D1307">
        <v>0</v>
      </c>
      <c r="E1307">
        <v>0</v>
      </c>
      <c r="F1307">
        <v>0</v>
      </c>
    </row>
    <row r="1308" spans="1:6" x14ac:dyDescent="0.2">
      <c r="A1308" s="62">
        <v>34881</v>
      </c>
      <c r="B1308" s="63" t="s">
        <v>52</v>
      </c>
      <c r="C1308">
        <v>187910</v>
      </c>
      <c r="D1308">
        <v>725044</v>
      </c>
      <c r="E1308">
        <v>111557</v>
      </c>
      <c r="F1308">
        <v>1024511</v>
      </c>
    </row>
    <row r="1309" spans="1:6" x14ac:dyDescent="0.2">
      <c r="A1309" s="62">
        <v>34881</v>
      </c>
      <c r="B1309" s="63" t="s">
        <v>53</v>
      </c>
      <c r="C1309">
        <v>13678</v>
      </c>
      <c r="D1309">
        <v>255599</v>
      </c>
      <c r="E1309">
        <v>46271</v>
      </c>
      <c r="F1309">
        <v>315548</v>
      </c>
    </row>
    <row r="1310" spans="1:6" x14ac:dyDescent="0.2">
      <c r="A1310" s="62">
        <v>34881</v>
      </c>
      <c r="B1310" s="63" t="s">
        <v>54</v>
      </c>
      <c r="C1310">
        <v>21796</v>
      </c>
      <c r="D1310">
        <v>204848</v>
      </c>
      <c r="E1310">
        <v>12173</v>
      </c>
      <c r="F1310">
        <v>238817</v>
      </c>
    </row>
    <row r="1311" spans="1:6" x14ac:dyDescent="0.2">
      <c r="A1311" s="62">
        <v>34912</v>
      </c>
      <c r="B1311" s="63" t="s">
        <v>48</v>
      </c>
      <c r="C1311">
        <v>118885</v>
      </c>
      <c r="D1311">
        <v>1050585</v>
      </c>
      <c r="E1311">
        <v>75581</v>
      </c>
      <c r="F1311">
        <v>1245051</v>
      </c>
    </row>
    <row r="1312" spans="1:6" x14ac:dyDescent="0.2">
      <c r="A1312" s="62">
        <v>34912</v>
      </c>
      <c r="B1312" s="63" t="s">
        <v>49</v>
      </c>
      <c r="C1312">
        <v>61011</v>
      </c>
      <c r="D1312">
        <v>341335</v>
      </c>
      <c r="E1312">
        <v>49707</v>
      </c>
      <c r="F1312">
        <v>452053</v>
      </c>
    </row>
    <row r="1313" spans="1:6" x14ac:dyDescent="0.2">
      <c r="A1313" s="62">
        <v>34912</v>
      </c>
      <c r="B1313" s="63" t="s">
        <v>50</v>
      </c>
      <c r="C1313">
        <v>12712</v>
      </c>
      <c r="D1313">
        <v>29068</v>
      </c>
      <c r="E1313">
        <v>15412</v>
      </c>
      <c r="F1313">
        <v>57192</v>
      </c>
    </row>
    <row r="1314" spans="1:6" x14ac:dyDescent="0.2">
      <c r="A1314" s="62">
        <v>34912</v>
      </c>
      <c r="B1314" s="63" t="s">
        <v>51</v>
      </c>
      <c r="C1314">
        <v>0</v>
      </c>
      <c r="D1314">
        <v>0</v>
      </c>
      <c r="E1314">
        <v>0</v>
      </c>
      <c r="F1314">
        <v>0</v>
      </c>
    </row>
    <row r="1315" spans="1:6" x14ac:dyDescent="0.2">
      <c r="A1315" s="62">
        <v>34912</v>
      </c>
      <c r="B1315" s="63" t="s">
        <v>52</v>
      </c>
      <c r="C1315">
        <v>172611</v>
      </c>
      <c r="D1315">
        <v>769885</v>
      </c>
      <c r="E1315">
        <v>119190</v>
      </c>
      <c r="F1315">
        <v>1061686</v>
      </c>
    </row>
    <row r="1316" spans="1:6" x14ac:dyDescent="0.2">
      <c r="A1316" s="62">
        <v>34912</v>
      </c>
      <c r="B1316" s="63" t="s">
        <v>53</v>
      </c>
      <c r="C1316">
        <v>12416</v>
      </c>
      <c r="D1316">
        <v>276860</v>
      </c>
      <c r="E1316">
        <v>46017</v>
      </c>
      <c r="F1316">
        <v>335293</v>
      </c>
    </row>
    <row r="1317" spans="1:6" x14ac:dyDescent="0.2">
      <c r="A1317" s="62">
        <v>34912</v>
      </c>
      <c r="B1317" s="63" t="s">
        <v>54</v>
      </c>
      <c r="C1317">
        <v>22629</v>
      </c>
      <c r="D1317">
        <v>187276</v>
      </c>
      <c r="E1317">
        <v>12595</v>
      </c>
      <c r="F1317">
        <v>222500</v>
      </c>
    </row>
    <row r="1318" spans="1:6" x14ac:dyDescent="0.2">
      <c r="A1318" s="62">
        <v>34943</v>
      </c>
      <c r="B1318" s="63" t="s">
        <v>48</v>
      </c>
      <c r="C1318">
        <v>135924</v>
      </c>
      <c r="D1318">
        <v>1013551</v>
      </c>
      <c r="E1318">
        <v>87890</v>
      </c>
      <c r="F1318">
        <v>1237365</v>
      </c>
    </row>
    <row r="1319" spans="1:6" x14ac:dyDescent="0.2">
      <c r="A1319" s="62">
        <v>34943</v>
      </c>
      <c r="B1319" s="63" t="s">
        <v>49</v>
      </c>
      <c r="C1319">
        <v>56303</v>
      </c>
      <c r="D1319">
        <v>374833</v>
      </c>
      <c r="E1319">
        <v>52890</v>
      </c>
      <c r="F1319">
        <v>484026</v>
      </c>
    </row>
    <row r="1320" spans="1:6" x14ac:dyDescent="0.2">
      <c r="A1320" s="62">
        <v>34943</v>
      </c>
      <c r="B1320" s="63" t="s">
        <v>50</v>
      </c>
      <c r="C1320">
        <v>20725</v>
      </c>
      <c r="D1320">
        <v>32526</v>
      </c>
      <c r="E1320">
        <v>22723</v>
      </c>
      <c r="F1320">
        <v>75974</v>
      </c>
    </row>
    <row r="1321" spans="1:6" x14ac:dyDescent="0.2">
      <c r="A1321" s="62">
        <v>34943</v>
      </c>
      <c r="B1321" s="63" t="s">
        <v>51</v>
      </c>
      <c r="C1321">
        <v>0</v>
      </c>
      <c r="D1321">
        <v>0</v>
      </c>
      <c r="E1321">
        <v>0</v>
      </c>
      <c r="F1321">
        <v>0</v>
      </c>
    </row>
    <row r="1322" spans="1:6" x14ac:dyDescent="0.2">
      <c r="A1322" s="62">
        <v>34943</v>
      </c>
      <c r="B1322" s="63" t="s">
        <v>52</v>
      </c>
      <c r="C1322">
        <v>202348</v>
      </c>
      <c r="D1322">
        <v>812812</v>
      </c>
      <c r="E1322">
        <v>137788</v>
      </c>
      <c r="F1322">
        <v>1152948</v>
      </c>
    </row>
    <row r="1323" spans="1:6" x14ac:dyDescent="0.2">
      <c r="A1323" s="62">
        <v>34943</v>
      </c>
      <c r="B1323" s="63" t="s">
        <v>53</v>
      </c>
      <c r="C1323">
        <v>13562</v>
      </c>
      <c r="D1323">
        <v>269545</v>
      </c>
      <c r="E1323">
        <v>51274</v>
      </c>
      <c r="F1323">
        <v>334381</v>
      </c>
    </row>
    <row r="1324" spans="1:6" x14ac:dyDescent="0.2">
      <c r="A1324" s="62">
        <v>34943</v>
      </c>
      <c r="B1324" s="63" t="s">
        <v>54</v>
      </c>
      <c r="C1324">
        <v>33180</v>
      </c>
      <c r="D1324">
        <v>200068</v>
      </c>
      <c r="E1324">
        <v>19442</v>
      </c>
      <c r="F1324">
        <v>252690</v>
      </c>
    </row>
    <row r="1325" spans="1:6" x14ac:dyDescent="0.2">
      <c r="A1325" s="62">
        <v>34973</v>
      </c>
      <c r="B1325" s="63" t="s">
        <v>48</v>
      </c>
      <c r="C1325">
        <v>277950</v>
      </c>
      <c r="D1325">
        <v>1120522</v>
      </c>
      <c r="E1325">
        <v>166579</v>
      </c>
      <c r="F1325">
        <v>1565051</v>
      </c>
    </row>
    <row r="1326" spans="1:6" x14ac:dyDescent="0.2">
      <c r="A1326" s="62">
        <v>34973</v>
      </c>
      <c r="B1326" s="63" t="s">
        <v>49</v>
      </c>
      <c r="C1326">
        <v>159766</v>
      </c>
      <c r="D1326">
        <v>312346</v>
      </c>
      <c r="E1326">
        <v>124303</v>
      </c>
      <c r="F1326">
        <v>596415</v>
      </c>
    </row>
    <row r="1327" spans="1:6" x14ac:dyDescent="0.2">
      <c r="A1327" s="62">
        <v>34973</v>
      </c>
      <c r="B1327" s="63" t="s">
        <v>50</v>
      </c>
      <c r="C1327">
        <v>43462</v>
      </c>
      <c r="D1327">
        <v>36822</v>
      </c>
      <c r="E1327">
        <v>49240</v>
      </c>
      <c r="F1327">
        <v>129524</v>
      </c>
    </row>
    <row r="1328" spans="1:6" x14ac:dyDescent="0.2">
      <c r="A1328" s="62">
        <v>34973</v>
      </c>
      <c r="B1328" s="63" t="s">
        <v>51</v>
      </c>
      <c r="C1328">
        <v>0</v>
      </c>
      <c r="D1328">
        <v>0</v>
      </c>
      <c r="E1328">
        <v>0</v>
      </c>
      <c r="F1328">
        <v>0</v>
      </c>
    </row>
    <row r="1329" spans="1:6" x14ac:dyDescent="0.2">
      <c r="A1329" s="62">
        <v>34973</v>
      </c>
      <c r="B1329" s="63" t="s">
        <v>52</v>
      </c>
      <c r="C1329">
        <v>338519</v>
      </c>
      <c r="D1329">
        <v>895490</v>
      </c>
      <c r="E1329">
        <v>236555</v>
      </c>
      <c r="F1329">
        <v>1470564</v>
      </c>
    </row>
    <row r="1330" spans="1:6" x14ac:dyDescent="0.2">
      <c r="A1330" s="62">
        <v>34973</v>
      </c>
      <c r="B1330" s="63" t="s">
        <v>53</v>
      </c>
      <c r="C1330">
        <v>24031</v>
      </c>
      <c r="D1330">
        <v>299116</v>
      </c>
      <c r="E1330">
        <v>73940</v>
      </c>
      <c r="F1330">
        <v>397087</v>
      </c>
    </row>
    <row r="1331" spans="1:6" x14ac:dyDescent="0.2">
      <c r="A1331" s="62">
        <v>34973</v>
      </c>
      <c r="B1331" s="63" t="s">
        <v>54</v>
      </c>
      <c r="C1331">
        <v>64274</v>
      </c>
      <c r="D1331">
        <v>230508</v>
      </c>
      <c r="E1331">
        <v>38769</v>
      </c>
      <c r="F1331">
        <v>333551</v>
      </c>
    </row>
    <row r="1332" spans="1:6" x14ac:dyDescent="0.2">
      <c r="A1332" s="62">
        <v>35004</v>
      </c>
      <c r="B1332" s="63" t="s">
        <v>48</v>
      </c>
      <c r="C1332">
        <v>474078</v>
      </c>
      <c r="D1332">
        <v>1172321</v>
      </c>
      <c r="E1332">
        <v>274680</v>
      </c>
      <c r="F1332">
        <v>1921079</v>
      </c>
    </row>
    <row r="1333" spans="1:6" x14ac:dyDescent="0.2">
      <c r="A1333" s="62">
        <v>35004</v>
      </c>
      <c r="B1333" s="63" t="s">
        <v>49</v>
      </c>
      <c r="C1333">
        <v>215676</v>
      </c>
      <c r="D1333">
        <v>307011</v>
      </c>
      <c r="E1333">
        <v>163006</v>
      </c>
      <c r="F1333">
        <v>685693</v>
      </c>
    </row>
    <row r="1334" spans="1:6" x14ac:dyDescent="0.2">
      <c r="A1334" s="62">
        <v>35004</v>
      </c>
      <c r="B1334" s="63" t="s">
        <v>50</v>
      </c>
      <c r="C1334">
        <v>94412</v>
      </c>
      <c r="D1334">
        <v>38404</v>
      </c>
      <c r="E1334">
        <v>100583</v>
      </c>
      <c r="F1334">
        <v>233399</v>
      </c>
    </row>
    <row r="1335" spans="1:6" x14ac:dyDescent="0.2">
      <c r="A1335" s="62">
        <v>35004</v>
      </c>
      <c r="B1335" s="63" t="s">
        <v>51</v>
      </c>
      <c r="C1335">
        <v>0</v>
      </c>
      <c r="D1335">
        <v>0</v>
      </c>
      <c r="E1335">
        <v>0</v>
      </c>
      <c r="F1335">
        <v>0</v>
      </c>
    </row>
    <row r="1336" spans="1:6" x14ac:dyDescent="0.2">
      <c r="A1336" s="62">
        <v>35004</v>
      </c>
      <c r="B1336" s="63" t="s">
        <v>52</v>
      </c>
      <c r="C1336">
        <v>728458</v>
      </c>
      <c r="D1336">
        <v>1095426</v>
      </c>
      <c r="E1336">
        <v>459902</v>
      </c>
      <c r="F1336">
        <v>2283786</v>
      </c>
    </row>
    <row r="1337" spans="1:6" x14ac:dyDescent="0.2">
      <c r="A1337" s="62">
        <v>35004</v>
      </c>
      <c r="B1337" s="63" t="s">
        <v>53</v>
      </c>
      <c r="C1337">
        <v>51999</v>
      </c>
      <c r="D1337">
        <v>341603</v>
      </c>
      <c r="E1337">
        <v>136532</v>
      </c>
      <c r="F1337">
        <v>530134</v>
      </c>
    </row>
    <row r="1338" spans="1:6" x14ac:dyDescent="0.2">
      <c r="A1338" s="62">
        <v>35004</v>
      </c>
      <c r="B1338" s="63" t="s">
        <v>54</v>
      </c>
      <c r="C1338">
        <v>123676</v>
      </c>
      <c r="D1338">
        <v>254288</v>
      </c>
      <c r="E1338">
        <v>77112</v>
      </c>
      <c r="F1338">
        <v>455076</v>
      </c>
    </row>
    <row r="1339" spans="1:6" x14ac:dyDescent="0.2">
      <c r="A1339" s="62">
        <v>35034</v>
      </c>
      <c r="B1339" s="63" t="s">
        <v>48</v>
      </c>
      <c r="C1339">
        <v>623341</v>
      </c>
      <c r="D1339">
        <v>1247506</v>
      </c>
      <c r="E1339">
        <v>366137</v>
      </c>
      <c r="F1339">
        <v>2236984</v>
      </c>
    </row>
    <row r="1340" spans="1:6" x14ac:dyDescent="0.2">
      <c r="A1340" s="62">
        <v>35034</v>
      </c>
      <c r="B1340" s="63" t="s">
        <v>49</v>
      </c>
      <c r="C1340">
        <v>290956</v>
      </c>
      <c r="D1340">
        <v>358468</v>
      </c>
      <c r="E1340">
        <v>206776</v>
      </c>
      <c r="F1340">
        <v>856200</v>
      </c>
    </row>
    <row r="1341" spans="1:6" x14ac:dyDescent="0.2">
      <c r="A1341" s="62">
        <v>35034</v>
      </c>
      <c r="B1341" s="63" t="s">
        <v>50</v>
      </c>
      <c r="C1341">
        <v>117391</v>
      </c>
      <c r="D1341">
        <v>43440</v>
      </c>
      <c r="E1341">
        <v>123554</v>
      </c>
      <c r="F1341">
        <v>284385</v>
      </c>
    </row>
    <row r="1342" spans="1:6" x14ac:dyDescent="0.2">
      <c r="A1342" s="62">
        <v>35034</v>
      </c>
      <c r="B1342" s="63" t="s">
        <v>51</v>
      </c>
      <c r="C1342">
        <v>0</v>
      </c>
      <c r="D1342">
        <v>0</v>
      </c>
      <c r="E1342">
        <v>0</v>
      </c>
      <c r="F1342">
        <v>0</v>
      </c>
    </row>
    <row r="1343" spans="1:6" x14ac:dyDescent="0.2">
      <c r="A1343" s="62">
        <v>35034</v>
      </c>
      <c r="B1343" s="63" t="s">
        <v>52</v>
      </c>
      <c r="C1343">
        <v>1181027</v>
      </c>
      <c r="D1343">
        <v>1221524</v>
      </c>
      <c r="E1343">
        <v>726225</v>
      </c>
      <c r="F1343">
        <v>3128776</v>
      </c>
    </row>
    <row r="1344" spans="1:6" x14ac:dyDescent="0.2">
      <c r="A1344" s="62">
        <v>35034</v>
      </c>
      <c r="B1344" s="63" t="s">
        <v>53</v>
      </c>
      <c r="C1344">
        <v>94781</v>
      </c>
      <c r="D1344">
        <v>328583</v>
      </c>
      <c r="E1344">
        <v>215531</v>
      </c>
      <c r="F1344">
        <v>638895</v>
      </c>
    </row>
    <row r="1345" spans="1:6" x14ac:dyDescent="0.2">
      <c r="A1345" s="62">
        <v>35034</v>
      </c>
      <c r="B1345" s="63" t="s">
        <v>54</v>
      </c>
      <c r="C1345">
        <v>164428</v>
      </c>
      <c r="D1345">
        <v>279955</v>
      </c>
      <c r="E1345">
        <v>107732</v>
      </c>
      <c r="F1345">
        <v>552115</v>
      </c>
    </row>
    <row r="1346" spans="1:6" x14ac:dyDescent="0.2">
      <c r="A1346" s="62">
        <v>35065</v>
      </c>
      <c r="B1346" s="63" t="s">
        <v>48</v>
      </c>
      <c r="C1346">
        <v>722430</v>
      </c>
      <c r="D1346">
        <v>1307542</v>
      </c>
      <c r="E1346">
        <v>418538</v>
      </c>
      <c r="F1346">
        <v>2448510</v>
      </c>
    </row>
    <row r="1347" spans="1:6" x14ac:dyDescent="0.2">
      <c r="A1347" s="62">
        <v>35065</v>
      </c>
      <c r="B1347" s="63" t="s">
        <v>49</v>
      </c>
      <c r="C1347">
        <v>348043</v>
      </c>
      <c r="D1347">
        <v>394888</v>
      </c>
      <c r="E1347">
        <v>251250</v>
      </c>
      <c r="F1347">
        <v>994181</v>
      </c>
    </row>
    <row r="1348" spans="1:6" x14ac:dyDescent="0.2">
      <c r="A1348" s="62">
        <v>35065</v>
      </c>
      <c r="B1348" s="63" t="s">
        <v>50</v>
      </c>
      <c r="C1348">
        <v>139466</v>
      </c>
      <c r="D1348">
        <v>45753</v>
      </c>
      <c r="E1348">
        <v>144623</v>
      </c>
      <c r="F1348">
        <v>329842</v>
      </c>
    </row>
    <row r="1349" spans="1:6" x14ac:dyDescent="0.2">
      <c r="A1349" s="62">
        <v>35065</v>
      </c>
      <c r="B1349" s="63" t="s">
        <v>51</v>
      </c>
      <c r="C1349">
        <v>0</v>
      </c>
      <c r="D1349">
        <v>0</v>
      </c>
      <c r="E1349">
        <v>0</v>
      </c>
      <c r="F1349">
        <v>0</v>
      </c>
    </row>
    <row r="1350" spans="1:6" x14ac:dyDescent="0.2">
      <c r="A1350" s="62">
        <v>35065</v>
      </c>
      <c r="B1350" s="63" t="s">
        <v>52</v>
      </c>
      <c r="C1350">
        <v>1420566</v>
      </c>
      <c r="D1350">
        <v>1257415</v>
      </c>
      <c r="E1350">
        <v>856261</v>
      </c>
      <c r="F1350">
        <v>3534242</v>
      </c>
    </row>
    <row r="1351" spans="1:6" x14ac:dyDescent="0.2">
      <c r="A1351" s="62">
        <v>35065</v>
      </c>
      <c r="B1351" s="63" t="s">
        <v>53</v>
      </c>
      <c r="C1351">
        <v>145513</v>
      </c>
      <c r="D1351">
        <v>369900</v>
      </c>
      <c r="E1351">
        <v>295830</v>
      </c>
      <c r="F1351">
        <v>811243</v>
      </c>
    </row>
    <row r="1352" spans="1:6" x14ac:dyDescent="0.2">
      <c r="A1352" s="62">
        <v>35065</v>
      </c>
      <c r="B1352" s="63" t="s">
        <v>54</v>
      </c>
      <c r="C1352">
        <v>189914</v>
      </c>
      <c r="D1352">
        <v>301045</v>
      </c>
      <c r="E1352">
        <v>123181</v>
      </c>
      <c r="F1352">
        <v>614140</v>
      </c>
    </row>
    <row r="1353" spans="1:6" x14ac:dyDescent="0.2">
      <c r="A1353" s="62">
        <v>35096</v>
      </c>
      <c r="B1353" s="63" t="s">
        <v>48</v>
      </c>
      <c r="C1353">
        <v>503270</v>
      </c>
      <c r="D1353">
        <v>1138604</v>
      </c>
      <c r="E1353">
        <v>300951</v>
      </c>
      <c r="F1353">
        <v>1942825</v>
      </c>
    </row>
    <row r="1354" spans="1:6" x14ac:dyDescent="0.2">
      <c r="A1354" s="62">
        <v>35096</v>
      </c>
      <c r="B1354" s="63" t="s">
        <v>49</v>
      </c>
      <c r="C1354">
        <v>276022</v>
      </c>
      <c r="D1354">
        <v>345336</v>
      </c>
      <c r="E1354">
        <v>203435</v>
      </c>
      <c r="F1354">
        <v>824793</v>
      </c>
    </row>
    <row r="1355" spans="1:6" x14ac:dyDescent="0.2">
      <c r="A1355" s="62">
        <v>35096</v>
      </c>
      <c r="B1355" s="63" t="s">
        <v>50</v>
      </c>
      <c r="C1355">
        <v>105762</v>
      </c>
      <c r="D1355">
        <v>34658</v>
      </c>
      <c r="E1355">
        <v>106626</v>
      </c>
      <c r="F1355">
        <v>247046</v>
      </c>
    </row>
    <row r="1356" spans="1:6" x14ac:dyDescent="0.2">
      <c r="A1356" s="62">
        <v>35096</v>
      </c>
      <c r="B1356" s="63" t="s">
        <v>51</v>
      </c>
      <c r="C1356">
        <v>0</v>
      </c>
      <c r="D1356">
        <v>0</v>
      </c>
      <c r="E1356">
        <v>0</v>
      </c>
      <c r="F1356">
        <v>0</v>
      </c>
    </row>
    <row r="1357" spans="1:6" x14ac:dyDescent="0.2">
      <c r="A1357" s="62">
        <v>35096</v>
      </c>
      <c r="B1357" s="63" t="s">
        <v>52</v>
      </c>
      <c r="C1357">
        <v>1276151</v>
      </c>
      <c r="D1357">
        <v>1100882</v>
      </c>
      <c r="E1357">
        <v>764776</v>
      </c>
      <c r="F1357">
        <v>3141809</v>
      </c>
    </row>
    <row r="1358" spans="1:6" x14ac:dyDescent="0.2">
      <c r="A1358" s="62">
        <v>35096</v>
      </c>
      <c r="B1358" s="63" t="s">
        <v>53</v>
      </c>
      <c r="C1358">
        <v>111500</v>
      </c>
      <c r="D1358">
        <v>309480</v>
      </c>
      <c r="E1358">
        <v>230612</v>
      </c>
      <c r="F1358">
        <v>651592</v>
      </c>
    </row>
    <row r="1359" spans="1:6" x14ac:dyDescent="0.2">
      <c r="A1359" s="62">
        <v>35096</v>
      </c>
      <c r="B1359" s="63" t="s">
        <v>54</v>
      </c>
      <c r="C1359">
        <v>156641</v>
      </c>
      <c r="D1359">
        <v>250207</v>
      </c>
      <c r="E1359">
        <v>100321</v>
      </c>
      <c r="F1359">
        <v>507169</v>
      </c>
    </row>
    <row r="1360" spans="1:6" x14ac:dyDescent="0.2">
      <c r="A1360" s="62">
        <v>35125</v>
      </c>
      <c r="B1360" s="63" t="s">
        <v>48</v>
      </c>
      <c r="C1360">
        <v>515204</v>
      </c>
      <c r="D1360">
        <v>1217626</v>
      </c>
      <c r="E1360">
        <v>310532</v>
      </c>
      <c r="F1360">
        <v>2043362</v>
      </c>
    </row>
    <row r="1361" spans="1:6" x14ac:dyDescent="0.2">
      <c r="A1361" s="62">
        <v>35125</v>
      </c>
      <c r="B1361" s="63" t="s">
        <v>49</v>
      </c>
      <c r="C1361">
        <v>226792</v>
      </c>
      <c r="D1361">
        <v>350748</v>
      </c>
      <c r="E1361">
        <v>167750</v>
      </c>
      <c r="F1361">
        <v>745290</v>
      </c>
    </row>
    <row r="1362" spans="1:6" x14ac:dyDescent="0.2">
      <c r="A1362" s="62">
        <v>35125</v>
      </c>
      <c r="B1362" s="63" t="s">
        <v>50</v>
      </c>
      <c r="C1362">
        <v>101067</v>
      </c>
      <c r="D1362">
        <v>37320</v>
      </c>
      <c r="E1362">
        <v>112271</v>
      </c>
      <c r="F1362">
        <v>250658</v>
      </c>
    </row>
    <row r="1363" spans="1:6" x14ac:dyDescent="0.2">
      <c r="A1363" s="62">
        <v>35125</v>
      </c>
      <c r="B1363" s="63" t="s">
        <v>51</v>
      </c>
      <c r="C1363">
        <v>0</v>
      </c>
      <c r="D1363">
        <v>0</v>
      </c>
      <c r="E1363">
        <v>0</v>
      </c>
      <c r="F1363">
        <v>0</v>
      </c>
    </row>
    <row r="1364" spans="1:6" x14ac:dyDescent="0.2">
      <c r="A1364" s="62">
        <v>35125</v>
      </c>
      <c r="B1364" s="63" t="s">
        <v>52</v>
      </c>
      <c r="C1364">
        <v>1152941</v>
      </c>
      <c r="D1364">
        <v>1142913</v>
      </c>
      <c r="E1364">
        <v>703284</v>
      </c>
      <c r="F1364">
        <v>2999138</v>
      </c>
    </row>
    <row r="1365" spans="1:6" x14ac:dyDescent="0.2">
      <c r="A1365" s="62">
        <v>35125</v>
      </c>
      <c r="B1365" s="63" t="s">
        <v>53</v>
      </c>
      <c r="C1365">
        <v>96722</v>
      </c>
      <c r="D1365">
        <v>339192</v>
      </c>
      <c r="E1365">
        <v>217817</v>
      </c>
      <c r="F1365">
        <v>653731</v>
      </c>
    </row>
    <row r="1366" spans="1:6" x14ac:dyDescent="0.2">
      <c r="A1366" s="62">
        <v>35125</v>
      </c>
      <c r="B1366" s="63" t="s">
        <v>54</v>
      </c>
      <c r="C1366">
        <v>157847</v>
      </c>
      <c r="D1366">
        <v>256618</v>
      </c>
      <c r="E1366">
        <v>102753</v>
      </c>
      <c r="F1366">
        <v>517218</v>
      </c>
    </row>
    <row r="1367" spans="1:6" x14ac:dyDescent="0.2">
      <c r="A1367" s="62">
        <v>35156</v>
      </c>
      <c r="B1367" s="63" t="s">
        <v>48</v>
      </c>
      <c r="C1367">
        <v>273949</v>
      </c>
      <c r="D1367">
        <v>1091750</v>
      </c>
      <c r="E1367">
        <v>173249</v>
      </c>
      <c r="F1367">
        <v>1538948</v>
      </c>
    </row>
    <row r="1368" spans="1:6" x14ac:dyDescent="0.2">
      <c r="A1368" s="62">
        <v>35156</v>
      </c>
      <c r="B1368" s="63" t="s">
        <v>49</v>
      </c>
      <c r="C1368">
        <v>173881</v>
      </c>
      <c r="D1368">
        <v>287705</v>
      </c>
      <c r="E1368">
        <v>131753</v>
      </c>
      <c r="F1368">
        <v>593339</v>
      </c>
    </row>
    <row r="1369" spans="1:6" x14ac:dyDescent="0.2">
      <c r="A1369" s="62">
        <v>35156</v>
      </c>
      <c r="B1369" s="63" t="s">
        <v>50</v>
      </c>
      <c r="C1369">
        <v>64256</v>
      </c>
      <c r="D1369">
        <v>34749</v>
      </c>
      <c r="E1369">
        <v>66802</v>
      </c>
      <c r="F1369">
        <v>165807</v>
      </c>
    </row>
    <row r="1370" spans="1:6" x14ac:dyDescent="0.2">
      <c r="A1370" s="62">
        <v>35156</v>
      </c>
      <c r="B1370" s="63" t="s">
        <v>51</v>
      </c>
      <c r="C1370">
        <v>0</v>
      </c>
      <c r="D1370">
        <v>0</v>
      </c>
      <c r="E1370">
        <v>0</v>
      </c>
      <c r="F1370">
        <v>0</v>
      </c>
    </row>
    <row r="1371" spans="1:6" x14ac:dyDescent="0.2">
      <c r="A1371" s="62">
        <v>35156</v>
      </c>
      <c r="B1371" s="63" t="s">
        <v>52</v>
      </c>
      <c r="C1371">
        <v>883845</v>
      </c>
      <c r="D1371">
        <v>1014466</v>
      </c>
      <c r="E1371">
        <v>535852</v>
      </c>
      <c r="F1371">
        <v>2434163</v>
      </c>
    </row>
    <row r="1372" spans="1:6" x14ac:dyDescent="0.2">
      <c r="A1372" s="62">
        <v>35156</v>
      </c>
      <c r="B1372" s="63" t="s">
        <v>53</v>
      </c>
      <c r="C1372">
        <v>81940</v>
      </c>
      <c r="D1372">
        <v>295848</v>
      </c>
      <c r="E1372">
        <v>173916</v>
      </c>
      <c r="F1372">
        <v>551704</v>
      </c>
    </row>
    <row r="1373" spans="1:6" x14ac:dyDescent="0.2">
      <c r="A1373" s="62">
        <v>35156</v>
      </c>
      <c r="B1373" s="63" t="s">
        <v>54</v>
      </c>
      <c r="C1373">
        <v>88493</v>
      </c>
      <c r="D1373">
        <v>227201</v>
      </c>
      <c r="E1373">
        <v>56725</v>
      </c>
      <c r="F1373">
        <v>372419</v>
      </c>
    </row>
    <row r="1374" spans="1:6" x14ac:dyDescent="0.2">
      <c r="A1374" s="62">
        <v>35186</v>
      </c>
      <c r="B1374" s="63" t="s">
        <v>48</v>
      </c>
      <c r="C1374">
        <v>233895</v>
      </c>
      <c r="D1374">
        <v>1105047</v>
      </c>
      <c r="E1374">
        <v>141462</v>
      </c>
      <c r="F1374">
        <v>1480404</v>
      </c>
    </row>
    <row r="1375" spans="1:6" x14ac:dyDescent="0.2">
      <c r="A1375" s="62">
        <v>35186</v>
      </c>
      <c r="B1375" s="63" t="s">
        <v>49</v>
      </c>
      <c r="C1375">
        <v>130310</v>
      </c>
      <c r="D1375">
        <v>281638</v>
      </c>
      <c r="E1375">
        <v>104312</v>
      </c>
      <c r="F1375">
        <v>516260</v>
      </c>
    </row>
    <row r="1376" spans="1:6" x14ac:dyDescent="0.2">
      <c r="A1376" s="62">
        <v>35186</v>
      </c>
      <c r="B1376" s="63" t="s">
        <v>50</v>
      </c>
      <c r="C1376">
        <v>33829</v>
      </c>
      <c r="D1376">
        <v>32362</v>
      </c>
      <c r="E1376">
        <v>33682</v>
      </c>
      <c r="F1376">
        <v>99873</v>
      </c>
    </row>
    <row r="1377" spans="1:6" x14ac:dyDescent="0.2">
      <c r="A1377" s="62">
        <v>35186</v>
      </c>
      <c r="B1377" s="63" t="s">
        <v>51</v>
      </c>
      <c r="C1377">
        <v>0</v>
      </c>
      <c r="D1377">
        <v>0</v>
      </c>
      <c r="E1377">
        <v>0</v>
      </c>
      <c r="F1377">
        <v>0</v>
      </c>
    </row>
    <row r="1378" spans="1:6" x14ac:dyDescent="0.2">
      <c r="A1378" s="62">
        <v>35186</v>
      </c>
      <c r="B1378" s="63" t="s">
        <v>52</v>
      </c>
      <c r="C1378">
        <v>505086</v>
      </c>
      <c r="D1378">
        <v>945491</v>
      </c>
      <c r="E1378">
        <v>297704</v>
      </c>
      <c r="F1378">
        <v>1748281</v>
      </c>
    </row>
    <row r="1379" spans="1:6" x14ac:dyDescent="0.2">
      <c r="A1379" s="62">
        <v>35186</v>
      </c>
      <c r="B1379" s="63" t="s">
        <v>53</v>
      </c>
      <c r="C1379">
        <v>53553</v>
      </c>
      <c r="D1379">
        <v>332786</v>
      </c>
      <c r="E1379">
        <v>113497</v>
      </c>
      <c r="F1379">
        <v>499836</v>
      </c>
    </row>
    <row r="1380" spans="1:6" x14ac:dyDescent="0.2">
      <c r="A1380" s="62">
        <v>35186</v>
      </c>
      <c r="B1380" s="63" t="s">
        <v>54</v>
      </c>
      <c r="C1380">
        <v>54007</v>
      </c>
      <c r="D1380">
        <v>205669</v>
      </c>
      <c r="E1380">
        <v>35534</v>
      </c>
      <c r="F1380">
        <v>295210</v>
      </c>
    </row>
    <row r="1381" spans="1:6" x14ac:dyDescent="0.2">
      <c r="A1381" s="62">
        <v>35217</v>
      </c>
      <c r="B1381" s="63" t="s">
        <v>48</v>
      </c>
      <c r="C1381">
        <v>122895</v>
      </c>
      <c r="D1381">
        <v>964866</v>
      </c>
      <c r="E1381">
        <v>77940</v>
      </c>
      <c r="F1381">
        <v>1165701</v>
      </c>
    </row>
    <row r="1382" spans="1:6" x14ac:dyDescent="0.2">
      <c r="A1382" s="62">
        <v>35217</v>
      </c>
      <c r="B1382" s="63" t="s">
        <v>49</v>
      </c>
      <c r="C1382">
        <v>70642</v>
      </c>
      <c r="D1382">
        <v>265582</v>
      </c>
      <c r="E1382">
        <v>62701</v>
      </c>
      <c r="F1382">
        <v>398925</v>
      </c>
    </row>
    <row r="1383" spans="1:6" x14ac:dyDescent="0.2">
      <c r="A1383" s="62">
        <v>35217</v>
      </c>
      <c r="B1383" s="63" t="s">
        <v>50</v>
      </c>
      <c r="C1383">
        <v>13335</v>
      </c>
      <c r="D1383">
        <v>30922</v>
      </c>
      <c r="E1383">
        <v>18683</v>
      </c>
      <c r="F1383">
        <v>62940</v>
      </c>
    </row>
    <row r="1384" spans="1:6" x14ac:dyDescent="0.2">
      <c r="A1384" s="62">
        <v>35217</v>
      </c>
      <c r="B1384" s="63" t="s">
        <v>51</v>
      </c>
      <c r="C1384">
        <v>0</v>
      </c>
      <c r="D1384">
        <v>0</v>
      </c>
      <c r="E1384">
        <v>0</v>
      </c>
      <c r="F1384">
        <v>0</v>
      </c>
    </row>
    <row r="1385" spans="1:6" x14ac:dyDescent="0.2">
      <c r="A1385" s="62">
        <v>35217</v>
      </c>
      <c r="B1385" s="63" t="s">
        <v>52</v>
      </c>
      <c r="C1385">
        <v>236892</v>
      </c>
      <c r="D1385">
        <v>797483</v>
      </c>
      <c r="E1385">
        <v>128967</v>
      </c>
      <c r="F1385">
        <v>1163342</v>
      </c>
    </row>
    <row r="1386" spans="1:6" x14ac:dyDescent="0.2">
      <c r="A1386" s="62">
        <v>35217</v>
      </c>
      <c r="B1386" s="63" t="s">
        <v>53</v>
      </c>
      <c r="C1386">
        <v>27226</v>
      </c>
      <c r="D1386">
        <v>288632</v>
      </c>
      <c r="E1386">
        <v>60142</v>
      </c>
      <c r="F1386">
        <v>376000</v>
      </c>
    </row>
    <row r="1387" spans="1:6" x14ac:dyDescent="0.2">
      <c r="A1387" s="62">
        <v>35217</v>
      </c>
      <c r="B1387" s="63" t="s">
        <v>54</v>
      </c>
      <c r="C1387">
        <v>23394</v>
      </c>
      <c r="D1387">
        <v>153299</v>
      </c>
      <c r="E1387">
        <v>13256</v>
      </c>
      <c r="F1387">
        <v>189949</v>
      </c>
    </row>
    <row r="1388" spans="1:6" x14ac:dyDescent="0.2">
      <c r="A1388" s="62">
        <v>35247</v>
      </c>
      <c r="B1388" s="63" t="s">
        <v>48</v>
      </c>
      <c r="C1388">
        <v>103029</v>
      </c>
      <c r="D1388">
        <v>1136116</v>
      </c>
      <c r="E1388">
        <v>67080</v>
      </c>
      <c r="F1388">
        <v>1306225</v>
      </c>
    </row>
    <row r="1389" spans="1:6" x14ac:dyDescent="0.2">
      <c r="A1389" s="62">
        <v>35247</v>
      </c>
      <c r="B1389" s="63" t="s">
        <v>49</v>
      </c>
      <c r="C1389">
        <v>58923</v>
      </c>
      <c r="D1389">
        <v>278625</v>
      </c>
      <c r="E1389">
        <v>48317</v>
      </c>
      <c r="F1389">
        <v>385865</v>
      </c>
    </row>
    <row r="1390" spans="1:6" x14ac:dyDescent="0.2">
      <c r="A1390" s="62">
        <v>35247</v>
      </c>
      <c r="B1390" s="63" t="s">
        <v>50</v>
      </c>
      <c r="C1390">
        <v>13738</v>
      </c>
      <c r="D1390">
        <v>27358</v>
      </c>
      <c r="E1390">
        <v>14589</v>
      </c>
      <c r="F1390">
        <v>55685</v>
      </c>
    </row>
    <row r="1391" spans="1:6" x14ac:dyDescent="0.2">
      <c r="A1391" s="62">
        <v>35247</v>
      </c>
      <c r="B1391" s="63" t="s">
        <v>51</v>
      </c>
      <c r="C1391">
        <v>0</v>
      </c>
      <c r="D1391">
        <v>0</v>
      </c>
      <c r="E1391">
        <v>0</v>
      </c>
      <c r="F1391">
        <v>0</v>
      </c>
    </row>
    <row r="1392" spans="1:6" x14ac:dyDescent="0.2">
      <c r="A1392" s="62">
        <v>35247</v>
      </c>
      <c r="B1392" s="63" t="s">
        <v>52</v>
      </c>
      <c r="C1392">
        <v>205103</v>
      </c>
      <c r="D1392">
        <v>756170</v>
      </c>
      <c r="E1392">
        <v>114808</v>
      </c>
      <c r="F1392">
        <v>1076081</v>
      </c>
    </row>
    <row r="1393" spans="1:6" x14ac:dyDescent="0.2">
      <c r="A1393" s="62">
        <v>35247</v>
      </c>
      <c r="B1393" s="63" t="s">
        <v>53</v>
      </c>
      <c r="C1393">
        <v>15630</v>
      </c>
      <c r="D1393">
        <v>277267</v>
      </c>
      <c r="E1393">
        <v>52735</v>
      </c>
      <c r="F1393">
        <v>345632</v>
      </c>
    </row>
    <row r="1394" spans="1:6" x14ac:dyDescent="0.2">
      <c r="A1394" s="62">
        <v>35247</v>
      </c>
      <c r="B1394" s="63" t="s">
        <v>54</v>
      </c>
      <c r="C1394">
        <v>21969</v>
      </c>
      <c r="D1394">
        <v>205339</v>
      </c>
      <c r="E1394">
        <v>11570</v>
      </c>
      <c r="F1394">
        <v>238878</v>
      </c>
    </row>
    <row r="1395" spans="1:6" x14ac:dyDescent="0.2">
      <c r="A1395" s="62">
        <v>35278</v>
      </c>
      <c r="B1395" s="63" t="s">
        <v>48</v>
      </c>
      <c r="C1395">
        <v>101613</v>
      </c>
      <c r="D1395">
        <v>1137657</v>
      </c>
      <c r="E1395">
        <v>68460</v>
      </c>
      <c r="F1395">
        <v>1307730</v>
      </c>
    </row>
    <row r="1396" spans="1:6" x14ac:dyDescent="0.2">
      <c r="A1396" s="62">
        <v>35278</v>
      </c>
      <c r="B1396" s="63" t="s">
        <v>49</v>
      </c>
      <c r="C1396">
        <v>59474</v>
      </c>
      <c r="D1396">
        <v>274940</v>
      </c>
      <c r="E1396">
        <v>60719</v>
      </c>
      <c r="F1396">
        <v>395133</v>
      </c>
    </row>
    <row r="1397" spans="1:6" x14ac:dyDescent="0.2">
      <c r="A1397" s="62">
        <v>35278</v>
      </c>
      <c r="B1397" s="63" t="s">
        <v>50</v>
      </c>
      <c r="C1397">
        <v>14002</v>
      </c>
      <c r="D1397">
        <v>29143</v>
      </c>
      <c r="E1397">
        <v>16369</v>
      </c>
      <c r="F1397">
        <v>59514</v>
      </c>
    </row>
    <row r="1398" spans="1:6" x14ac:dyDescent="0.2">
      <c r="A1398" s="62">
        <v>35278</v>
      </c>
      <c r="B1398" s="63" t="s">
        <v>51</v>
      </c>
      <c r="C1398">
        <v>0</v>
      </c>
      <c r="D1398">
        <v>0</v>
      </c>
      <c r="E1398">
        <v>0</v>
      </c>
      <c r="F1398">
        <v>0</v>
      </c>
    </row>
    <row r="1399" spans="1:6" x14ac:dyDescent="0.2">
      <c r="A1399" s="62">
        <v>35278</v>
      </c>
      <c r="B1399" s="63" t="s">
        <v>52</v>
      </c>
      <c r="C1399">
        <v>191333</v>
      </c>
      <c r="D1399">
        <v>790220</v>
      </c>
      <c r="E1399">
        <v>121827</v>
      </c>
      <c r="F1399">
        <v>1103380</v>
      </c>
    </row>
    <row r="1400" spans="1:6" x14ac:dyDescent="0.2">
      <c r="A1400" s="62">
        <v>35278</v>
      </c>
      <c r="B1400" s="63" t="s">
        <v>53</v>
      </c>
      <c r="C1400">
        <v>13351</v>
      </c>
      <c r="D1400">
        <v>298232</v>
      </c>
      <c r="E1400">
        <v>48835</v>
      </c>
      <c r="F1400">
        <v>360418</v>
      </c>
    </row>
    <row r="1401" spans="1:6" x14ac:dyDescent="0.2">
      <c r="A1401" s="62">
        <v>35278</v>
      </c>
      <c r="B1401" s="63" t="s">
        <v>54</v>
      </c>
      <c r="C1401">
        <v>20392</v>
      </c>
      <c r="D1401">
        <v>212993</v>
      </c>
      <c r="E1401">
        <v>12501</v>
      </c>
      <c r="F1401">
        <v>245886</v>
      </c>
    </row>
    <row r="1402" spans="1:6" x14ac:dyDescent="0.2">
      <c r="A1402" s="62">
        <v>35309</v>
      </c>
      <c r="B1402" s="63" t="s">
        <v>48</v>
      </c>
      <c r="C1402">
        <v>198222</v>
      </c>
      <c r="D1402">
        <v>1075892</v>
      </c>
      <c r="E1402">
        <v>115690</v>
      </c>
      <c r="F1402">
        <v>1389804</v>
      </c>
    </row>
    <row r="1403" spans="1:6" x14ac:dyDescent="0.2">
      <c r="A1403" s="62">
        <v>35309</v>
      </c>
      <c r="B1403" s="63" t="s">
        <v>49</v>
      </c>
      <c r="C1403">
        <v>79591</v>
      </c>
      <c r="D1403">
        <v>323284</v>
      </c>
      <c r="E1403">
        <v>74260</v>
      </c>
      <c r="F1403">
        <v>477135</v>
      </c>
    </row>
    <row r="1404" spans="1:6" x14ac:dyDescent="0.2">
      <c r="A1404" s="62">
        <v>35309</v>
      </c>
      <c r="B1404" s="63" t="s">
        <v>50</v>
      </c>
      <c r="C1404">
        <v>20522</v>
      </c>
      <c r="D1404">
        <v>32341</v>
      </c>
      <c r="E1404">
        <v>20141</v>
      </c>
      <c r="F1404">
        <v>73004</v>
      </c>
    </row>
    <row r="1405" spans="1:6" x14ac:dyDescent="0.2">
      <c r="A1405" s="62">
        <v>35309</v>
      </c>
      <c r="B1405" s="63" t="s">
        <v>51</v>
      </c>
      <c r="C1405">
        <v>0</v>
      </c>
      <c r="D1405">
        <v>0</v>
      </c>
      <c r="E1405">
        <v>0</v>
      </c>
      <c r="F1405">
        <v>0</v>
      </c>
    </row>
    <row r="1406" spans="1:6" x14ac:dyDescent="0.2">
      <c r="A1406" s="62">
        <v>35309</v>
      </c>
      <c r="B1406" s="63" t="s">
        <v>52</v>
      </c>
      <c r="C1406">
        <v>197726</v>
      </c>
      <c r="D1406">
        <v>827743</v>
      </c>
      <c r="E1406">
        <v>137636</v>
      </c>
      <c r="F1406">
        <v>1163105</v>
      </c>
    </row>
    <row r="1407" spans="1:6" x14ac:dyDescent="0.2">
      <c r="A1407" s="62">
        <v>35309</v>
      </c>
      <c r="B1407" s="63" t="s">
        <v>53</v>
      </c>
      <c r="C1407">
        <v>13820</v>
      </c>
      <c r="D1407">
        <v>302558</v>
      </c>
      <c r="E1407">
        <v>57967</v>
      </c>
      <c r="F1407">
        <v>374345</v>
      </c>
    </row>
    <row r="1408" spans="1:6" x14ac:dyDescent="0.2">
      <c r="A1408" s="62">
        <v>35309</v>
      </c>
      <c r="B1408" s="63" t="s">
        <v>54</v>
      </c>
      <c r="C1408">
        <v>43245</v>
      </c>
      <c r="D1408">
        <v>227846</v>
      </c>
      <c r="E1408">
        <v>23422</v>
      </c>
      <c r="F1408">
        <v>294513</v>
      </c>
    </row>
    <row r="1409" spans="1:6" x14ac:dyDescent="0.2">
      <c r="A1409" s="62">
        <v>35339</v>
      </c>
      <c r="B1409" s="63" t="s">
        <v>48</v>
      </c>
      <c r="C1409">
        <v>299470</v>
      </c>
      <c r="D1409">
        <v>1269371</v>
      </c>
      <c r="E1409">
        <v>175826</v>
      </c>
      <c r="F1409">
        <v>1744667</v>
      </c>
    </row>
    <row r="1410" spans="1:6" x14ac:dyDescent="0.2">
      <c r="A1410" s="62">
        <v>35339</v>
      </c>
      <c r="B1410" s="63" t="s">
        <v>49</v>
      </c>
      <c r="C1410">
        <v>162177</v>
      </c>
      <c r="D1410">
        <v>297735</v>
      </c>
      <c r="E1410">
        <v>126866</v>
      </c>
      <c r="F1410">
        <v>586778</v>
      </c>
    </row>
    <row r="1411" spans="1:6" x14ac:dyDescent="0.2">
      <c r="A1411" s="62">
        <v>35339</v>
      </c>
      <c r="B1411" s="63" t="s">
        <v>50</v>
      </c>
      <c r="C1411">
        <v>49955</v>
      </c>
      <c r="D1411">
        <v>40848</v>
      </c>
      <c r="E1411">
        <v>54911</v>
      </c>
      <c r="F1411">
        <v>145714</v>
      </c>
    </row>
    <row r="1412" spans="1:6" x14ac:dyDescent="0.2">
      <c r="A1412" s="62">
        <v>35339</v>
      </c>
      <c r="B1412" s="63" t="s">
        <v>51</v>
      </c>
      <c r="C1412">
        <v>0</v>
      </c>
      <c r="D1412">
        <v>0</v>
      </c>
      <c r="E1412">
        <v>0</v>
      </c>
      <c r="F1412">
        <v>0</v>
      </c>
    </row>
    <row r="1413" spans="1:6" x14ac:dyDescent="0.2">
      <c r="A1413" s="62">
        <v>35339</v>
      </c>
      <c r="B1413" s="63" t="s">
        <v>52</v>
      </c>
      <c r="C1413">
        <v>399778</v>
      </c>
      <c r="D1413">
        <v>989658</v>
      </c>
      <c r="E1413">
        <v>249061</v>
      </c>
      <c r="F1413">
        <v>1638497</v>
      </c>
    </row>
    <row r="1414" spans="1:6" x14ac:dyDescent="0.2">
      <c r="A1414" s="62">
        <v>35339</v>
      </c>
      <c r="B1414" s="63" t="s">
        <v>53</v>
      </c>
      <c r="C1414">
        <v>28692</v>
      </c>
      <c r="D1414">
        <v>346426</v>
      </c>
      <c r="E1414">
        <v>86683</v>
      </c>
      <c r="F1414">
        <v>461801</v>
      </c>
    </row>
    <row r="1415" spans="1:6" x14ac:dyDescent="0.2">
      <c r="A1415" s="62">
        <v>35339</v>
      </c>
      <c r="B1415" s="63" t="s">
        <v>54</v>
      </c>
      <c r="C1415">
        <v>83131</v>
      </c>
      <c r="D1415">
        <v>254289</v>
      </c>
      <c r="E1415">
        <v>50201</v>
      </c>
      <c r="F1415">
        <v>387621</v>
      </c>
    </row>
    <row r="1416" spans="1:6" x14ac:dyDescent="0.2">
      <c r="A1416" s="62">
        <v>35370</v>
      </c>
      <c r="B1416" s="63" t="s">
        <v>48</v>
      </c>
      <c r="C1416">
        <v>545548</v>
      </c>
      <c r="D1416">
        <v>1323588</v>
      </c>
      <c r="E1416">
        <v>320633</v>
      </c>
      <c r="F1416">
        <v>2189769</v>
      </c>
    </row>
    <row r="1417" spans="1:6" x14ac:dyDescent="0.2">
      <c r="A1417" s="62">
        <v>35370</v>
      </c>
      <c r="B1417" s="63" t="s">
        <v>49</v>
      </c>
      <c r="C1417">
        <v>287252</v>
      </c>
      <c r="D1417">
        <v>347399</v>
      </c>
      <c r="E1417">
        <v>215688</v>
      </c>
      <c r="F1417">
        <v>850339</v>
      </c>
    </row>
    <row r="1418" spans="1:6" x14ac:dyDescent="0.2">
      <c r="A1418" s="62">
        <v>35370</v>
      </c>
      <c r="B1418" s="63" t="s">
        <v>50</v>
      </c>
      <c r="C1418">
        <v>97547</v>
      </c>
      <c r="D1418">
        <v>42198</v>
      </c>
      <c r="E1418">
        <v>102760</v>
      </c>
      <c r="F1418">
        <v>242505</v>
      </c>
    </row>
    <row r="1419" spans="1:6" x14ac:dyDescent="0.2">
      <c r="A1419" s="62">
        <v>35370</v>
      </c>
      <c r="B1419" s="63" t="s">
        <v>51</v>
      </c>
      <c r="C1419">
        <v>0</v>
      </c>
      <c r="D1419">
        <v>0</v>
      </c>
      <c r="E1419">
        <v>0</v>
      </c>
      <c r="F1419">
        <v>0</v>
      </c>
    </row>
    <row r="1420" spans="1:6" x14ac:dyDescent="0.2">
      <c r="A1420" s="62">
        <v>35370</v>
      </c>
      <c r="B1420" s="63" t="s">
        <v>52</v>
      </c>
      <c r="C1420">
        <v>750516</v>
      </c>
      <c r="D1420">
        <v>1167951</v>
      </c>
      <c r="E1420">
        <v>469456</v>
      </c>
      <c r="F1420">
        <v>2387923</v>
      </c>
    </row>
    <row r="1421" spans="1:6" x14ac:dyDescent="0.2">
      <c r="A1421" s="62">
        <v>35370</v>
      </c>
      <c r="B1421" s="63" t="s">
        <v>53</v>
      </c>
      <c r="C1421">
        <v>56498</v>
      </c>
      <c r="D1421">
        <v>373081</v>
      </c>
      <c r="E1421">
        <v>141950</v>
      </c>
      <c r="F1421">
        <v>571529</v>
      </c>
    </row>
    <row r="1422" spans="1:6" x14ac:dyDescent="0.2">
      <c r="A1422" s="62">
        <v>35370</v>
      </c>
      <c r="B1422" s="63" t="s">
        <v>54</v>
      </c>
      <c r="C1422">
        <v>150546</v>
      </c>
      <c r="D1422">
        <v>225317</v>
      </c>
      <c r="E1422">
        <v>106023</v>
      </c>
      <c r="F1422">
        <v>481886</v>
      </c>
    </row>
    <row r="1423" spans="1:6" x14ac:dyDescent="0.2">
      <c r="A1423" s="62">
        <v>35400</v>
      </c>
      <c r="B1423" s="63" t="s">
        <v>48</v>
      </c>
      <c r="C1423">
        <v>677986</v>
      </c>
      <c r="D1423">
        <v>1377600</v>
      </c>
      <c r="E1423">
        <v>390903</v>
      </c>
      <c r="F1423">
        <v>2446489</v>
      </c>
    </row>
    <row r="1424" spans="1:6" x14ac:dyDescent="0.2">
      <c r="A1424" s="62">
        <v>35400</v>
      </c>
      <c r="B1424" s="63" t="s">
        <v>49</v>
      </c>
      <c r="C1424">
        <v>364466</v>
      </c>
      <c r="D1424">
        <v>355019</v>
      </c>
      <c r="E1424">
        <v>276666</v>
      </c>
      <c r="F1424">
        <v>996151</v>
      </c>
    </row>
    <row r="1425" spans="1:6" x14ac:dyDescent="0.2">
      <c r="A1425" s="62">
        <v>35400</v>
      </c>
      <c r="B1425" s="63" t="s">
        <v>50</v>
      </c>
      <c r="C1425">
        <v>123364</v>
      </c>
      <c r="D1425">
        <v>42140</v>
      </c>
      <c r="E1425">
        <v>130299</v>
      </c>
      <c r="F1425">
        <v>295803</v>
      </c>
    </row>
    <row r="1426" spans="1:6" x14ac:dyDescent="0.2">
      <c r="A1426" s="62">
        <v>35400</v>
      </c>
      <c r="B1426" s="63" t="s">
        <v>51</v>
      </c>
      <c r="C1426">
        <v>0</v>
      </c>
      <c r="D1426">
        <v>0</v>
      </c>
      <c r="E1426">
        <v>0</v>
      </c>
      <c r="F1426">
        <v>0</v>
      </c>
    </row>
    <row r="1427" spans="1:6" x14ac:dyDescent="0.2">
      <c r="A1427" s="62">
        <v>35400</v>
      </c>
      <c r="B1427" s="63" t="s">
        <v>52</v>
      </c>
      <c r="C1427">
        <v>1034062</v>
      </c>
      <c r="D1427">
        <v>1200035</v>
      </c>
      <c r="E1427">
        <v>629162</v>
      </c>
      <c r="F1427">
        <v>2863259</v>
      </c>
    </row>
    <row r="1428" spans="1:6" x14ac:dyDescent="0.2">
      <c r="A1428" s="62">
        <v>35400</v>
      </c>
      <c r="B1428" s="63" t="s">
        <v>53</v>
      </c>
      <c r="C1428">
        <v>83994</v>
      </c>
      <c r="D1428">
        <v>354467</v>
      </c>
      <c r="E1428">
        <v>195969</v>
      </c>
      <c r="F1428">
        <v>634430</v>
      </c>
    </row>
    <row r="1429" spans="1:6" x14ac:dyDescent="0.2">
      <c r="A1429" s="62">
        <v>35400</v>
      </c>
      <c r="B1429" s="63" t="s">
        <v>54</v>
      </c>
      <c r="C1429">
        <v>182478</v>
      </c>
      <c r="D1429">
        <v>294340</v>
      </c>
      <c r="E1429">
        <v>131370</v>
      </c>
      <c r="F1429">
        <v>608188</v>
      </c>
    </row>
    <row r="1430" spans="1:6" x14ac:dyDescent="0.2">
      <c r="A1430" s="62">
        <v>35431</v>
      </c>
      <c r="B1430" s="63" t="s">
        <v>48</v>
      </c>
      <c r="C1430">
        <v>680639</v>
      </c>
      <c r="D1430">
        <v>1351972</v>
      </c>
      <c r="E1430">
        <v>389072</v>
      </c>
      <c r="F1430">
        <v>2421683</v>
      </c>
    </row>
    <row r="1431" spans="1:6" x14ac:dyDescent="0.2">
      <c r="A1431" s="62">
        <v>35431</v>
      </c>
      <c r="B1431" s="63" t="s">
        <v>49</v>
      </c>
      <c r="C1431">
        <v>329822</v>
      </c>
      <c r="D1431">
        <v>357756</v>
      </c>
      <c r="E1431">
        <v>252907</v>
      </c>
      <c r="F1431">
        <v>940485</v>
      </c>
    </row>
    <row r="1432" spans="1:6" x14ac:dyDescent="0.2">
      <c r="A1432" s="62">
        <v>35431</v>
      </c>
      <c r="B1432" s="63" t="s">
        <v>50</v>
      </c>
      <c r="C1432">
        <v>135460</v>
      </c>
      <c r="D1432">
        <v>42642</v>
      </c>
      <c r="E1432">
        <v>140505</v>
      </c>
      <c r="F1432">
        <v>318607</v>
      </c>
    </row>
    <row r="1433" spans="1:6" x14ac:dyDescent="0.2">
      <c r="A1433" s="62">
        <v>35431</v>
      </c>
      <c r="B1433" s="63" t="s">
        <v>51</v>
      </c>
      <c r="C1433">
        <v>0</v>
      </c>
      <c r="D1433">
        <v>0</v>
      </c>
      <c r="E1433">
        <v>0</v>
      </c>
      <c r="F1433">
        <v>0</v>
      </c>
    </row>
    <row r="1434" spans="1:6" x14ac:dyDescent="0.2">
      <c r="A1434" s="62">
        <v>35431</v>
      </c>
      <c r="B1434" s="63" t="s">
        <v>52</v>
      </c>
      <c r="C1434">
        <v>1419804</v>
      </c>
      <c r="D1434">
        <v>1324931</v>
      </c>
      <c r="E1434">
        <v>777395</v>
      </c>
      <c r="F1434">
        <v>3522130</v>
      </c>
    </row>
    <row r="1435" spans="1:6" x14ac:dyDescent="0.2">
      <c r="A1435" s="62">
        <v>35431</v>
      </c>
      <c r="B1435" s="63" t="s">
        <v>53</v>
      </c>
      <c r="C1435">
        <v>124628</v>
      </c>
      <c r="D1435">
        <v>336859</v>
      </c>
      <c r="E1435">
        <v>272077</v>
      </c>
      <c r="F1435">
        <v>733564</v>
      </c>
    </row>
    <row r="1436" spans="1:6" x14ac:dyDescent="0.2">
      <c r="A1436" s="62">
        <v>35431</v>
      </c>
      <c r="B1436" s="63" t="s">
        <v>54</v>
      </c>
      <c r="C1436">
        <v>194908</v>
      </c>
      <c r="D1436">
        <v>281596</v>
      </c>
      <c r="E1436">
        <v>142720</v>
      </c>
      <c r="F1436">
        <v>619224</v>
      </c>
    </row>
    <row r="1437" spans="1:6" x14ac:dyDescent="0.2">
      <c r="A1437" s="62">
        <v>35462</v>
      </c>
      <c r="B1437" s="63" t="s">
        <v>48</v>
      </c>
      <c r="C1437">
        <v>467153</v>
      </c>
      <c r="D1437">
        <v>1149383</v>
      </c>
      <c r="E1437">
        <v>271682</v>
      </c>
      <c r="F1437">
        <v>1888218</v>
      </c>
    </row>
    <row r="1438" spans="1:6" x14ac:dyDescent="0.2">
      <c r="A1438" s="62">
        <v>35462</v>
      </c>
      <c r="B1438" s="63" t="s">
        <v>49</v>
      </c>
      <c r="C1438">
        <v>260784</v>
      </c>
      <c r="D1438">
        <v>327815</v>
      </c>
      <c r="E1438">
        <v>199992</v>
      </c>
      <c r="F1438">
        <v>788591</v>
      </c>
    </row>
    <row r="1439" spans="1:6" x14ac:dyDescent="0.2">
      <c r="A1439" s="62">
        <v>35462</v>
      </c>
      <c r="B1439" s="63" t="s">
        <v>50</v>
      </c>
      <c r="C1439">
        <v>94207</v>
      </c>
      <c r="D1439">
        <v>33404</v>
      </c>
      <c r="E1439">
        <v>108877</v>
      </c>
      <c r="F1439">
        <v>236488</v>
      </c>
    </row>
    <row r="1440" spans="1:6" x14ac:dyDescent="0.2">
      <c r="A1440" s="62">
        <v>35462</v>
      </c>
      <c r="B1440" s="63" t="s">
        <v>51</v>
      </c>
      <c r="C1440">
        <v>0</v>
      </c>
      <c r="D1440">
        <v>0</v>
      </c>
      <c r="E1440">
        <v>0</v>
      </c>
      <c r="F1440">
        <v>0</v>
      </c>
    </row>
    <row r="1441" spans="1:6" x14ac:dyDescent="0.2">
      <c r="A1441" s="62">
        <v>35462</v>
      </c>
      <c r="B1441" s="63" t="s">
        <v>52</v>
      </c>
      <c r="C1441">
        <v>1269916</v>
      </c>
      <c r="D1441">
        <v>1183384</v>
      </c>
      <c r="E1441">
        <v>721082</v>
      </c>
      <c r="F1441">
        <v>3174382</v>
      </c>
    </row>
    <row r="1442" spans="1:6" x14ac:dyDescent="0.2">
      <c r="A1442" s="62">
        <v>35462</v>
      </c>
      <c r="B1442" s="63" t="s">
        <v>53</v>
      </c>
      <c r="C1442">
        <v>117424</v>
      </c>
      <c r="D1442">
        <v>298206</v>
      </c>
      <c r="E1442">
        <v>250881</v>
      </c>
      <c r="F1442">
        <v>666511</v>
      </c>
    </row>
    <row r="1443" spans="1:6" x14ac:dyDescent="0.2">
      <c r="A1443" s="62">
        <v>35462</v>
      </c>
      <c r="B1443" s="63" t="s">
        <v>54</v>
      </c>
      <c r="C1443">
        <v>137642</v>
      </c>
      <c r="D1443">
        <v>255695</v>
      </c>
      <c r="E1443">
        <v>99650</v>
      </c>
      <c r="F1443">
        <v>492987</v>
      </c>
    </row>
    <row r="1444" spans="1:6" x14ac:dyDescent="0.2">
      <c r="A1444" s="62">
        <v>35490</v>
      </c>
      <c r="B1444" s="63" t="s">
        <v>48</v>
      </c>
      <c r="C1444">
        <v>491736</v>
      </c>
      <c r="D1444">
        <v>1303040</v>
      </c>
      <c r="E1444">
        <v>290304</v>
      </c>
      <c r="F1444">
        <v>2085080</v>
      </c>
    </row>
    <row r="1445" spans="1:6" x14ac:dyDescent="0.2">
      <c r="A1445" s="62">
        <v>35490</v>
      </c>
      <c r="B1445" s="63" t="s">
        <v>49</v>
      </c>
      <c r="C1445">
        <v>263645</v>
      </c>
      <c r="D1445">
        <v>371843</v>
      </c>
      <c r="E1445">
        <v>187105</v>
      </c>
      <c r="F1445">
        <v>822593</v>
      </c>
    </row>
    <row r="1446" spans="1:6" x14ac:dyDescent="0.2">
      <c r="A1446" s="62">
        <v>35490</v>
      </c>
      <c r="B1446" s="63" t="s">
        <v>50</v>
      </c>
      <c r="C1446">
        <v>91376</v>
      </c>
      <c r="D1446">
        <v>41408</v>
      </c>
      <c r="E1446">
        <v>102128</v>
      </c>
      <c r="F1446">
        <v>234912</v>
      </c>
    </row>
    <row r="1447" spans="1:6" x14ac:dyDescent="0.2">
      <c r="A1447" s="62">
        <v>35490</v>
      </c>
      <c r="B1447" s="63" t="s">
        <v>51</v>
      </c>
      <c r="C1447">
        <v>0</v>
      </c>
      <c r="D1447">
        <v>0</v>
      </c>
      <c r="E1447">
        <v>0</v>
      </c>
      <c r="F1447">
        <v>0</v>
      </c>
    </row>
    <row r="1448" spans="1:6" x14ac:dyDescent="0.2">
      <c r="A1448" s="62">
        <v>35490</v>
      </c>
      <c r="B1448" s="63" t="s">
        <v>52</v>
      </c>
      <c r="C1448">
        <v>1086165</v>
      </c>
      <c r="D1448">
        <v>1242266</v>
      </c>
      <c r="E1448">
        <v>656490</v>
      </c>
      <c r="F1448">
        <v>2984921</v>
      </c>
    </row>
    <row r="1449" spans="1:6" x14ac:dyDescent="0.2">
      <c r="A1449" s="62">
        <v>35490</v>
      </c>
      <c r="B1449" s="63" t="s">
        <v>53</v>
      </c>
      <c r="C1449">
        <v>101378</v>
      </c>
      <c r="D1449">
        <v>343020</v>
      </c>
      <c r="E1449">
        <v>230890</v>
      </c>
      <c r="F1449">
        <v>675288</v>
      </c>
    </row>
    <row r="1450" spans="1:6" x14ac:dyDescent="0.2">
      <c r="A1450" s="62">
        <v>35490</v>
      </c>
      <c r="B1450" s="63" t="s">
        <v>54</v>
      </c>
      <c r="C1450">
        <v>142561</v>
      </c>
      <c r="D1450">
        <v>291671</v>
      </c>
      <c r="E1450">
        <v>110053</v>
      </c>
      <c r="F1450">
        <v>544285</v>
      </c>
    </row>
    <row r="1451" spans="1:6" x14ac:dyDescent="0.2">
      <c r="A1451" s="62">
        <v>35521</v>
      </c>
      <c r="B1451" s="63" t="s">
        <v>48</v>
      </c>
      <c r="C1451">
        <v>361707</v>
      </c>
      <c r="D1451">
        <v>1166974</v>
      </c>
      <c r="E1451">
        <v>208754</v>
      </c>
      <c r="F1451">
        <v>1737435</v>
      </c>
    </row>
    <row r="1452" spans="1:6" x14ac:dyDescent="0.2">
      <c r="A1452" s="62">
        <v>35521</v>
      </c>
      <c r="B1452" s="63" t="s">
        <v>49</v>
      </c>
      <c r="C1452">
        <v>178329</v>
      </c>
      <c r="D1452">
        <v>341168</v>
      </c>
      <c r="E1452">
        <v>137178</v>
      </c>
      <c r="F1452">
        <v>656675</v>
      </c>
    </row>
    <row r="1453" spans="1:6" x14ac:dyDescent="0.2">
      <c r="A1453" s="62">
        <v>35521</v>
      </c>
      <c r="B1453" s="63" t="s">
        <v>50</v>
      </c>
      <c r="C1453">
        <v>62056</v>
      </c>
      <c r="D1453">
        <v>35665</v>
      </c>
      <c r="E1453">
        <v>72346</v>
      </c>
      <c r="F1453">
        <v>170067</v>
      </c>
    </row>
    <row r="1454" spans="1:6" x14ac:dyDescent="0.2">
      <c r="A1454" s="62">
        <v>35521</v>
      </c>
      <c r="B1454" s="63" t="s">
        <v>51</v>
      </c>
      <c r="C1454">
        <v>0</v>
      </c>
      <c r="D1454">
        <v>0</v>
      </c>
      <c r="E1454">
        <v>0</v>
      </c>
      <c r="F1454">
        <v>0</v>
      </c>
    </row>
    <row r="1455" spans="1:6" x14ac:dyDescent="0.2">
      <c r="A1455" s="62">
        <v>35521</v>
      </c>
      <c r="B1455" s="63" t="s">
        <v>52</v>
      </c>
      <c r="C1455">
        <v>899996</v>
      </c>
      <c r="D1455">
        <v>1086894</v>
      </c>
      <c r="E1455">
        <v>522001</v>
      </c>
      <c r="F1455">
        <v>2508891</v>
      </c>
    </row>
    <row r="1456" spans="1:6" x14ac:dyDescent="0.2">
      <c r="A1456" s="62">
        <v>35521</v>
      </c>
      <c r="B1456" s="63" t="s">
        <v>53</v>
      </c>
      <c r="C1456">
        <v>88031</v>
      </c>
      <c r="D1456">
        <v>365986</v>
      </c>
      <c r="E1456">
        <v>195451</v>
      </c>
      <c r="F1456">
        <v>649468</v>
      </c>
    </row>
    <row r="1457" spans="1:6" x14ac:dyDescent="0.2">
      <c r="A1457" s="62">
        <v>35521</v>
      </c>
      <c r="B1457" s="63" t="s">
        <v>54</v>
      </c>
      <c r="C1457">
        <v>63946</v>
      </c>
      <c r="D1457">
        <v>236003</v>
      </c>
      <c r="E1457">
        <v>54245</v>
      </c>
      <c r="F1457">
        <v>354194</v>
      </c>
    </row>
    <row r="1458" spans="1:6" x14ac:dyDescent="0.2">
      <c r="A1458" s="62">
        <v>35551</v>
      </c>
      <c r="B1458" s="63" t="s">
        <v>48</v>
      </c>
      <c r="C1458">
        <v>213429</v>
      </c>
      <c r="D1458">
        <v>1164924</v>
      </c>
      <c r="E1458">
        <v>122002</v>
      </c>
      <c r="F1458">
        <v>1500355</v>
      </c>
    </row>
    <row r="1459" spans="1:6" x14ac:dyDescent="0.2">
      <c r="A1459" s="62">
        <v>35551</v>
      </c>
      <c r="B1459" s="63" t="s">
        <v>49</v>
      </c>
      <c r="C1459">
        <v>91579</v>
      </c>
      <c r="D1459">
        <v>324302</v>
      </c>
      <c r="E1459">
        <v>78565</v>
      </c>
      <c r="F1459">
        <v>494446</v>
      </c>
    </row>
    <row r="1460" spans="1:6" x14ac:dyDescent="0.2">
      <c r="A1460" s="62">
        <v>35551</v>
      </c>
      <c r="B1460" s="63" t="s">
        <v>50</v>
      </c>
      <c r="C1460">
        <v>38286</v>
      </c>
      <c r="D1460">
        <v>35478</v>
      </c>
      <c r="E1460">
        <v>38458</v>
      </c>
      <c r="F1460">
        <v>112222</v>
      </c>
    </row>
    <row r="1461" spans="1:6" x14ac:dyDescent="0.2">
      <c r="A1461" s="62">
        <v>35551</v>
      </c>
      <c r="B1461" s="63" t="s">
        <v>51</v>
      </c>
      <c r="C1461">
        <v>0</v>
      </c>
      <c r="D1461">
        <v>0</v>
      </c>
      <c r="E1461">
        <v>0</v>
      </c>
      <c r="F1461">
        <v>0</v>
      </c>
    </row>
    <row r="1462" spans="1:6" x14ac:dyDescent="0.2">
      <c r="A1462" s="62">
        <v>35551</v>
      </c>
      <c r="B1462" s="63" t="s">
        <v>52</v>
      </c>
      <c r="C1462">
        <v>565975</v>
      </c>
      <c r="D1462">
        <v>1073893</v>
      </c>
      <c r="E1462">
        <v>328928</v>
      </c>
      <c r="F1462">
        <v>1968796</v>
      </c>
    </row>
    <row r="1463" spans="1:6" x14ac:dyDescent="0.2">
      <c r="A1463" s="62">
        <v>35551</v>
      </c>
      <c r="B1463" s="63" t="s">
        <v>53</v>
      </c>
      <c r="C1463">
        <v>52592</v>
      </c>
      <c r="D1463">
        <v>353030</v>
      </c>
      <c r="E1463">
        <v>117532</v>
      </c>
      <c r="F1463">
        <v>523154</v>
      </c>
    </row>
    <row r="1464" spans="1:6" x14ac:dyDescent="0.2">
      <c r="A1464" s="62">
        <v>35551</v>
      </c>
      <c r="B1464" s="63" t="s">
        <v>54</v>
      </c>
      <c r="C1464">
        <v>40065</v>
      </c>
      <c r="D1464">
        <v>226505</v>
      </c>
      <c r="E1464">
        <v>34588</v>
      </c>
      <c r="F1464">
        <v>301158</v>
      </c>
    </row>
    <row r="1465" spans="1:6" x14ac:dyDescent="0.2">
      <c r="A1465" s="62">
        <v>35582</v>
      </c>
      <c r="B1465" s="63" t="s">
        <v>48</v>
      </c>
      <c r="C1465">
        <v>139946</v>
      </c>
      <c r="D1465">
        <v>1057682</v>
      </c>
      <c r="E1465">
        <v>73938</v>
      </c>
      <c r="F1465">
        <v>1271566</v>
      </c>
    </row>
    <row r="1466" spans="1:6" x14ac:dyDescent="0.2">
      <c r="A1466" s="62">
        <v>35582</v>
      </c>
      <c r="B1466" s="63" t="s">
        <v>49</v>
      </c>
      <c r="C1466">
        <v>82266</v>
      </c>
      <c r="D1466">
        <v>315465</v>
      </c>
      <c r="E1466">
        <v>75566</v>
      </c>
      <c r="F1466">
        <v>473297</v>
      </c>
    </row>
    <row r="1467" spans="1:6" x14ac:dyDescent="0.2">
      <c r="A1467" s="62">
        <v>35582</v>
      </c>
      <c r="B1467" s="63" t="s">
        <v>50</v>
      </c>
      <c r="C1467">
        <v>10265</v>
      </c>
      <c r="D1467">
        <v>30733</v>
      </c>
      <c r="E1467">
        <v>20650</v>
      </c>
      <c r="F1467">
        <v>61648</v>
      </c>
    </row>
    <row r="1468" spans="1:6" x14ac:dyDescent="0.2">
      <c r="A1468" s="62">
        <v>35582</v>
      </c>
      <c r="B1468" s="63" t="s">
        <v>51</v>
      </c>
      <c r="C1468">
        <v>0</v>
      </c>
      <c r="D1468">
        <v>0</v>
      </c>
      <c r="E1468">
        <v>0</v>
      </c>
      <c r="F1468">
        <v>0</v>
      </c>
    </row>
    <row r="1469" spans="1:6" x14ac:dyDescent="0.2">
      <c r="A1469" s="62">
        <v>35582</v>
      </c>
      <c r="B1469" s="63" t="s">
        <v>52</v>
      </c>
      <c r="C1469">
        <v>275385</v>
      </c>
      <c r="D1469">
        <v>859011</v>
      </c>
      <c r="E1469">
        <v>150101</v>
      </c>
      <c r="F1469">
        <v>1284497</v>
      </c>
    </row>
    <row r="1470" spans="1:6" x14ac:dyDescent="0.2">
      <c r="A1470" s="62">
        <v>35582</v>
      </c>
      <c r="B1470" s="63" t="s">
        <v>53</v>
      </c>
      <c r="C1470">
        <v>27029</v>
      </c>
      <c r="D1470">
        <v>289212</v>
      </c>
      <c r="E1470">
        <v>67578</v>
      </c>
      <c r="F1470">
        <v>383819</v>
      </c>
    </row>
    <row r="1471" spans="1:6" x14ac:dyDescent="0.2">
      <c r="A1471" s="62">
        <v>35582</v>
      </c>
      <c r="B1471" s="63" t="s">
        <v>54</v>
      </c>
      <c r="C1471">
        <v>12029</v>
      </c>
      <c r="D1471">
        <v>200447</v>
      </c>
      <c r="E1471">
        <v>10464</v>
      </c>
      <c r="F1471">
        <v>222940</v>
      </c>
    </row>
    <row r="1472" spans="1:6" x14ac:dyDescent="0.2">
      <c r="A1472" s="62">
        <v>35612</v>
      </c>
      <c r="B1472" s="63" t="s">
        <v>48</v>
      </c>
      <c r="C1472">
        <v>123562</v>
      </c>
      <c r="D1472">
        <v>1142152</v>
      </c>
      <c r="E1472">
        <v>64750</v>
      </c>
      <c r="F1472">
        <v>1330464</v>
      </c>
    </row>
    <row r="1473" spans="1:6" x14ac:dyDescent="0.2">
      <c r="A1473" s="62">
        <v>35612</v>
      </c>
      <c r="B1473" s="63" t="s">
        <v>49</v>
      </c>
      <c r="C1473">
        <v>65451</v>
      </c>
      <c r="D1473">
        <v>303984</v>
      </c>
      <c r="E1473">
        <v>61988</v>
      </c>
      <c r="F1473">
        <v>431423</v>
      </c>
    </row>
    <row r="1474" spans="1:6" x14ac:dyDescent="0.2">
      <c r="A1474" s="62">
        <v>35612</v>
      </c>
      <c r="B1474" s="63" t="s">
        <v>50</v>
      </c>
      <c r="C1474">
        <v>13071</v>
      </c>
      <c r="D1474">
        <v>30637</v>
      </c>
      <c r="E1474">
        <v>16646</v>
      </c>
      <c r="F1474">
        <v>60354</v>
      </c>
    </row>
    <row r="1475" spans="1:6" x14ac:dyDescent="0.2">
      <c r="A1475" s="62">
        <v>35612</v>
      </c>
      <c r="B1475" s="63" t="s">
        <v>51</v>
      </c>
      <c r="C1475">
        <v>0</v>
      </c>
      <c r="D1475">
        <v>0</v>
      </c>
      <c r="E1475">
        <v>0</v>
      </c>
      <c r="F1475">
        <v>0</v>
      </c>
    </row>
    <row r="1476" spans="1:6" x14ac:dyDescent="0.2">
      <c r="A1476" s="62">
        <v>35612</v>
      </c>
      <c r="B1476" s="63" t="s">
        <v>52</v>
      </c>
      <c r="C1476">
        <v>212343</v>
      </c>
      <c r="D1476">
        <v>819336</v>
      </c>
      <c r="E1476">
        <v>111913</v>
      </c>
      <c r="F1476">
        <v>1143592</v>
      </c>
    </row>
    <row r="1477" spans="1:6" x14ac:dyDescent="0.2">
      <c r="A1477" s="62">
        <v>35612</v>
      </c>
      <c r="B1477" s="63" t="s">
        <v>53</v>
      </c>
      <c r="C1477">
        <v>15674</v>
      </c>
      <c r="D1477">
        <v>283997</v>
      </c>
      <c r="E1477">
        <v>50483</v>
      </c>
      <c r="F1477">
        <v>350154</v>
      </c>
    </row>
    <row r="1478" spans="1:6" x14ac:dyDescent="0.2">
      <c r="A1478" s="62">
        <v>35612</v>
      </c>
      <c r="B1478" s="63" t="s">
        <v>54</v>
      </c>
      <c r="C1478">
        <v>18920</v>
      </c>
      <c r="D1478">
        <v>217201</v>
      </c>
      <c r="E1478">
        <v>13366</v>
      </c>
      <c r="F1478">
        <v>249487</v>
      </c>
    </row>
    <row r="1479" spans="1:6" x14ac:dyDescent="0.2">
      <c r="A1479" s="62">
        <v>35643</v>
      </c>
      <c r="B1479" s="63" t="s">
        <v>48</v>
      </c>
      <c r="C1479">
        <v>122139</v>
      </c>
      <c r="D1479">
        <v>1193935</v>
      </c>
      <c r="E1479">
        <v>68973</v>
      </c>
      <c r="F1479">
        <v>1385047</v>
      </c>
    </row>
    <row r="1480" spans="1:6" x14ac:dyDescent="0.2">
      <c r="A1480" s="62">
        <v>35643</v>
      </c>
      <c r="B1480" s="63" t="s">
        <v>49</v>
      </c>
      <c r="C1480">
        <v>56392</v>
      </c>
      <c r="D1480">
        <v>288383</v>
      </c>
      <c r="E1480">
        <v>51797</v>
      </c>
      <c r="F1480">
        <v>396572</v>
      </c>
    </row>
    <row r="1481" spans="1:6" x14ac:dyDescent="0.2">
      <c r="A1481" s="62">
        <v>35643</v>
      </c>
      <c r="B1481" s="63" t="s">
        <v>50</v>
      </c>
      <c r="C1481">
        <v>13722</v>
      </c>
      <c r="D1481">
        <v>30441</v>
      </c>
      <c r="E1481">
        <v>15580</v>
      </c>
      <c r="F1481">
        <v>59743</v>
      </c>
    </row>
    <row r="1482" spans="1:6" x14ac:dyDescent="0.2">
      <c r="A1482" s="62">
        <v>35643</v>
      </c>
      <c r="B1482" s="63" t="s">
        <v>51</v>
      </c>
      <c r="C1482">
        <v>0</v>
      </c>
      <c r="D1482">
        <v>0</v>
      </c>
      <c r="E1482">
        <v>0</v>
      </c>
      <c r="F1482">
        <v>0</v>
      </c>
    </row>
    <row r="1483" spans="1:6" x14ac:dyDescent="0.2">
      <c r="A1483" s="62">
        <v>35643</v>
      </c>
      <c r="B1483" s="63" t="s">
        <v>52</v>
      </c>
      <c r="C1483">
        <v>198983</v>
      </c>
      <c r="D1483">
        <v>882197</v>
      </c>
      <c r="E1483">
        <v>118737</v>
      </c>
      <c r="F1483">
        <v>1199917</v>
      </c>
    </row>
    <row r="1484" spans="1:6" x14ac:dyDescent="0.2">
      <c r="A1484" s="62">
        <v>35643</v>
      </c>
      <c r="B1484" s="63" t="s">
        <v>53</v>
      </c>
      <c r="C1484">
        <v>13178</v>
      </c>
      <c r="D1484">
        <v>296806</v>
      </c>
      <c r="E1484">
        <v>47803</v>
      </c>
      <c r="F1484">
        <v>357787</v>
      </c>
    </row>
    <row r="1485" spans="1:6" x14ac:dyDescent="0.2">
      <c r="A1485" s="62">
        <v>35643</v>
      </c>
      <c r="B1485" s="63" t="s">
        <v>54</v>
      </c>
      <c r="C1485">
        <v>19647</v>
      </c>
      <c r="D1485">
        <v>240709</v>
      </c>
      <c r="E1485">
        <v>14299</v>
      </c>
      <c r="F1485">
        <v>274655</v>
      </c>
    </row>
    <row r="1486" spans="1:6" x14ac:dyDescent="0.2">
      <c r="A1486" s="62">
        <v>35674</v>
      </c>
      <c r="B1486" s="63" t="s">
        <v>48</v>
      </c>
      <c r="C1486">
        <v>145897</v>
      </c>
      <c r="D1486">
        <v>1189120</v>
      </c>
      <c r="E1486">
        <v>81790</v>
      </c>
      <c r="F1486">
        <v>1416807</v>
      </c>
    </row>
    <row r="1487" spans="1:6" x14ac:dyDescent="0.2">
      <c r="A1487" s="62">
        <v>35674</v>
      </c>
      <c r="B1487" s="63" t="s">
        <v>49</v>
      </c>
      <c r="C1487">
        <v>62007</v>
      </c>
      <c r="D1487">
        <v>334236</v>
      </c>
      <c r="E1487">
        <v>59676</v>
      </c>
      <c r="F1487">
        <v>455919</v>
      </c>
    </row>
    <row r="1488" spans="1:6" x14ac:dyDescent="0.2">
      <c r="A1488" s="62">
        <v>35674</v>
      </c>
      <c r="B1488" s="63" t="s">
        <v>50</v>
      </c>
      <c r="C1488">
        <v>17491</v>
      </c>
      <c r="D1488">
        <v>23373</v>
      </c>
      <c r="E1488">
        <v>19587</v>
      </c>
      <c r="F1488">
        <v>60451</v>
      </c>
    </row>
    <row r="1489" spans="1:6" x14ac:dyDescent="0.2">
      <c r="A1489" s="62">
        <v>35674</v>
      </c>
      <c r="B1489" s="63" t="s">
        <v>51</v>
      </c>
      <c r="C1489">
        <v>0</v>
      </c>
      <c r="D1489">
        <v>0</v>
      </c>
      <c r="E1489">
        <v>0</v>
      </c>
      <c r="F1489">
        <v>0</v>
      </c>
    </row>
    <row r="1490" spans="1:6" x14ac:dyDescent="0.2">
      <c r="A1490" s="62">
        <v>35674</v>
      </c>
      <c r="B1490" s="63" t="s">
        <v>52</v>
      </c>
      <c r="C1490">
        <v>209657</v>
      </c>
      <c r="D1490">
        <v>941082</v>
      </c>
      <c r="E1490">
        <v>137877</v>
      </c>
      <c r="F1490">
        <v>1288616</v>
      </c>
    </row>
    <row r="1491" spans="1:6" x14ac:dyDescent="0.2">
      <c r="A1491" s="62">
        <v>35674</v>
      </c>
      <c r="B1491" s="63" t="s">
        <v>53</v>
      </c>
      <c r="C1491">
        <v>14251</v>
      </c>
      <c r="D1491">
        <v>311288</v>
      </c>
      <c r="E1491">
        <v>56291</v>
      </c>
      <c r="F1491">
        <v>381830</v>
      </c>
    </row>
    <row r="1492" spans="1:6" x14ac:dyDescent="0.2">
      <c r="A1492" s="62">
        <v>35674</v>
      </c>
      <c r="B1492" s="63" t="s">
        <v>54</v>
      </c>
      <c r="C1492">
        <v>31948</v>
      </c>
      <c r="D1492">
        <v>217852</v>
      </c>
      <c r="E1492">
        <v>21615</v>
      </c>
      <c r="F1492">
        <v>271415</v>
      </c>
    </row>
    <row r="1493" spans="1:6" x14ac:dyDescent="0.2">
      <c r="A1493" s="62">
        <v>35704</v>
      </c>
      <c r="B1493" s="63" t="s">
        <v>48</v>
      </c>
      <c r="C1493">
        <v>288615</v>
      </c>
      <c r="D1493">
        <v>1295709</v>
      </c>
      <c r="E1493">
        <v>174603</v>
      </c>
      <c r="F1493">
        <v>1758927</v>
      </c>
    </row>
    <row r="1494" spans="1:6" x14ac:dyDescent="0.2">
      <c r="A1494" s="62">
        <v>35704</v>
      </c>
      <c r="B1494" s="63" t="s">
        <v>49</v>
      </c>
      <c r="C1494">
        <v>159597</v>
      </c>
      <c r="D1494">
        <v>368700</v>
      </c>
      <c r="E1494">
        <v>120284</v>
      </c>
      <c r="F1494">
        <v>648581</v>
      </c>
    </row>
    <row r="1495" spans="1:6" x14ac:dyDescent="0.2">
      <c r="A1495" s="62">
        <v>35704</v>
      </c>
      <c r="B1495" s="63" t="s">
        <v>50</v>
      </c>
      <c r="C1495">
        <v>53491</v>
      </c>
      <c r="D1495">
        <v>36690</v>
      </c>
      <c r="E1495">
        <v>57109</v>
      </c>
      <c r="F1495">
        <v>147290</v>
      </c>
    </row>
    <row r="1496" spans="1:6" x14ac:dyDescent="0.2">
      <c r="A1496" s="62">
        <v>35704</v>
      </c>
      <c r="B1496" s="63" t="s">
        <v>51</v>
      </c>
      <c r="C1496">
        <v>0</v>
      </c>
      <c r="D1496">
        <v>0</v>
      </c>
      <c r="E1496">
        <v>0</v>
      </c>
      <c r="F1496">
        <v>0</v>
      </c>
    </row>
    <row r="1497" spans="1:6" x14ac:dyDescent="0.2">
      <c r="A1497" s="62">
        <v>35704</v>
      </c>
      <c r="B1497" s="63" t="s">
        <v>52</v>
      </c>
      <c r="C1497">
        <v>376061</v>
      </c>
      <c r="D1497">
        <v>1027362</v>
      </c>
      <c r="E1497">
        <v>218095</v>
      </c>
      <c r="F1497">
        <v>1621518</v>
      </c>
    </row>
    <row r="1498" spans="1:6" x14ac:dyDescent="0.2">
      <c r="A1498" s="62">
        <v>35704</v>
      </c>
      <c r="B1498" s="63" t="s">
        <v>53</v>
      </c>
      <c r="C1498">
        <v>29822</v>
      </c>
      <c r="D1498">
        <v>354493</v>
      </c>
      <c r="E1498">
        <v>88756</v>
      </c>
      <c r="F1498">
        <v>473071</v>
      </c>
    </row>
    <row r="1499" spans="1:6" x14ac:dyDescent="0.2">
      <c r="A1499" s="62">
        <v>35704</v>
      </c>
      <c r="B1499" s="63" t="s">
        <v>54</v>
      </c>
      <c r="C1499">
        <v>76608</v>
      </c>
      <c r="D1499">
        <v>272010</v>
      </c>
      <c r="E1499">
        <v>53120</v>
      </c>
      <c r="F1499">
        <v>401738</v>
      </c>
    </row>
    <row r="1500" spans="1:6" x14ac:dyDescent="0.2">
      <c r="A1500" s="62">
        <v>35735</v>
      </c>
      <c r="B1500" s="63" t="s">
        <v>48</v>
      </c>
      <c r="C1500">
        <v>395745</v>
      </c>
      <c r="D1500">
        <v>1274932</v>
      </c>
      <c r="E1500">
        <v>236902</v>
      </c>
      <c r="F1500">
        <v>1907579</v>
      </c>
    </row>
    <row r="1501" spans="1:6" x14ac:dyDescent="0.2">
      <c r="A1501" s="62">
        <v>35735</v>
      </c>
      <c r="B1501" s="63" t="s">
        <v>49</v>
      </c>
      <c r="C1501">
        <v>216511</v>
      </c>
      <c r="D1501">
        <v>362767</v>
      </c>
      <c r="E1501">
        <v>149080</v>
      </c>
      <c r="F1501">
        <v>728358</v>
      </c>
    </row>
    <row r="1502" spans="1:6" x14ac:dyDescent="0.2">
      <c r="A1502" s="62">
        <v>35735</v>
      </c>
      <c r="B1502" s="63" t="s">
        <v>50</v>
      </c>
      <c r="C1502">
        <v>84242</v>
      </c>
      <c r="D1502">
        <v>39025</v>
      </c>
      <c r="E1502">
        <v>92146</v>
      </c>
      <c r="F1502">
        <v>215413</v>
      </c>
    </row>
    <row r="1503" spans="1:6" x14ac:dyDescent="0.2">
      <c r="A1503" s="62">
        <v>35735</v>
      </c>
      <c r="B1503" s="63" t="s">
        <v>51</v>
      </c>
      <c r="C1503">
        <v>0</v>
      </c>
      <c r="D1503">
        <v>0</v>
      </c>
      <c r="E1503">
        <v>0</v>
      </c>
      <c r="F1503">
        <v>0</v>
      </c>
    </row>
    <row r="1504" spans="1:6" x14ac:dyDescent="0.2">
      <c r="A1504" s="62">
        <v>35735</v>
      </c>
      <c r="B1504" s="63" t="s">
        <v>52</v>
      </c>
      <c r="C1504">
        <v>727048</v>
      </c>
      <c r="D1504">
        <v>1256843</v>
      </c>
      <c r="E1504">
        <v>375696</v>
      </c>
      <c r="F1504">
        <v>2359587</v>
      </c>
    </row>
    <row r="1505" spans="1:6" x14ac:dyDescent="0.2">
      <c r="A1505" s="62">
        <v>35735</v>
      </c>
      <c r="B1505" s="63" t="s">
        <v>53</v>
      </c>
      <c r="C1505">
        <v>56800</v>
      </c>
      <c r="D1505">
        <v>356601</v>
      </c>
      <c r="E1505">
        <v>156618</v>
      </c>
      <c r="F1505">
        <v>570019</v>
      </c>
    </row>
    <row r="1506" spans="1:6" x14ac:dyDescent="0.2">
      <c r="A1506" s="62">
        <v>35735</v>
      </c>
      <c r="B1506" s="63" t="s">
        <v>54</v>
      </c>
      <c r="C1506">
        <v>107379</v>
      </c>
      <c r="D1506">
        <v>277051</v>
      </c>
      <c r="E1506">
        <v>78540</v>
      </c>
      <c r="F1506">
        <v>462970</v>
      </c>
    </row>
    <row r="1507" spans="1:6" x14ac:dyDescent="0.2">
      <c r="A1507" s="62">
        <v>35765</v>
      </c>
      <c r="B1507" s="63" t="s">
        <v>48</v>
      </c>
      <c r="C1507">
        <v>442238</v>
      </c>
      <c r="D1507">
        <v>1371184</v>
      </c>
      <c r="E1507">
        <v>269854</v>
      </c>
      <c r="F1507">
        <v>2083276</v>
      </c>
    </row>
    <row r="1508" spans="1:6" x14ac:dyDescent="0.2">
      <c r="A1508" s="62">
        <v>35765</v>
      </c>
      <c r="B1508" s="63" t="s">
        <v>49</v>
      </c>
      <c r="C1508">
        <v>276798</v>
      </c>
      <c r="D1508">
        <v>342525</v>
      </c>
      <c r="E1508">
        <v>190269</v>
      </c>
      <c r="F1508">
        <v>809592</v>
      </c>
    </row>
    <row r="1509" spans="1:6" x14ac:dyDescent="0.2">
      <c r="A1509" s="62">
        <v>35765</v>
      </c>
      <c r="B1509" s="63" t="s">
        <v>50</v>
      </c>
      <c r="C1509">
        <v>88012</v>
      </c>
      <c r="D1509">
        <v>38253</v>
      </c>
      <c r="E1509">
        <v>96908</v>
      </c>
      <c r="F1509">
        <v>223173</v>
      </c>
    </row>
    <row r="1510" spans="1:6" x14ac:dyDescent="0.2">
      <c r="A1510" s="62">
        <v>35765</v>
      </c>
      <c r="B1510" s="63" t="s">
        <v>51</v>
      </c>
      <c r="C1510">
        <v>0</v>
      </c>
      <c r="D1510">
        <v>0</v>
      </c>
      <c r="E1510">
        <v>0</v>
      </c>
      <c r="F1510">
        <v>0</v>
      </c>
    </row>
    <row r="1511" spans="1:6" x14ac:dyDescent="0.2">
      <c r="A1511" s="62">
        <v>35765</v>
      </c>
      <c r="B1511" s="63" t="s">
        <v>52</v>
      </c>
      <c r="C1511">
        <v>952053</v>
      </c>
      <c r="D1511">
        <v>1411578</v>
      </c>
      <c r="E1511">
        <v>457408</v>
      </c>
      <c r="F1511">
        <v>2821039</v>
      </c>
    </row>
    <row r="1512" spans="1:6" x14ac:dyDescent="0.2">
      <c r="A1512" s="62">
        <v>35765</v>
      </c>
      <c r="B1512" s="63" t="s">
        <v>53</v>
      </c>
      <c r="C1512">
        <v>86402</v>
      </c>
      <c r="D1512">
        <v>345728</v>
      </c>
      <c r="E1512">
        <v>211954</v>
      </c>
      <c r="F1512">
        <v>644084</v>
      </c>
    </row>
    <row r="1513" spans="1:6" x14ac:dyDescent="0.2">
      <c r="A1513" s="62">
        <v>35765</v>
      </c>
      <c r="B1513" s="63" t="s">
        <v>54</v>
      </c>
      <c r="C1513">
        <v>117571</v>
      </c>
      <c r="D1513">
        <v>301019</v>
      </c>
      <c r="E1513">
        <v>83596</v>
      </c>
      <c r="F1513">
        <v>502186</v>
      </c>
    </row>
    <row r="1514" spans="1:6" x14ac:dyDescent="0.2">
      <c r="A1514" s="62">
        <v>35796</v>
      </c>
      <c r="B1514" s="63" t="s">
        <v>48</v>
      </c>
      <c r="C1514">
        <v>706293</v>
      </c>
      <c r="D1514">
        <v>1422140</v>
      </c>
      <c r="E1514">
        <v>404550</v>
      </c>
      <c r="F1514">
        <v>2532983</v>
      </c>
    </row>
    <row r="1515" spans="1:6" x14ac:dyDescent="0.2">
      <c r="A1515" s="62">
        <v>35796</v>
      </c>
      <c r="B1515" s="63" t="s">
        <v>49</v>
      </c>
      <c r="C1515">
        <v>321850</v>
      </c>
      <c r="D1515">
        <v>356644</v>
      </c>
      <c r="E1515">
        <v>205453</v>
      </c>
      <c r="F1515">
        <v>883947</v>
      </c>
    </row>
    <row r="1516" spans="1:6" x14ac:dyDescent="0.2">
      <c r="A1516" s="62">
        <v>35796</v>
      </c>
      <c r="B1516" s="63" t="s">
        <v>50</v>
      </c>
      <c r="C1516">
        <v>117712</v>
      </c>
      <c r="D1516">
        <v>41217</v>
      </c>
      <c r="E1516">
        <v>126656</v>
      </c>
      <c r="F1516">
        <v>285585</v>
      </c>
    </row>
    <row r="1517" spans="1:6" x14ac:dyDescent="0.2">
      <c r="A1517" s="62">
        <v>35796</v>
      </c>
      <c r="B1517" s="63" t="s">
        <v>51</v>
      </c>
      <c r="C1517">
        <v>0</v>
      </c>
      <c r="D1517">
        <v>0</v>
      </c>
      <c r="E1517">
        <v>0</v>
      </c>
      <c r="F1517">
        <v>0</v>
      </c>
    </row>
    <row r="1518" spans="1:6" x14ac:dyDescent="0.2">
      <c r="A1518" s="62">
        <v>35796</v>
      </c>
      <c r="B1518" s="63" t="s">
        <v>52</v>
      </c>
      <c r="C1518">
        <v>1122235</v>
      </c>
      <c r="D1518">
        <v>1502310</v>
      </c>
      <c r="E1518">
        <v>532772</v>
      </c>
      <c r="F1518">
        <v>3157317</v>
      </c>
    </row>
    <row r="1519" spans="1:6" x14ac:dyDescent="0.2">
      <c r="A1519" s="62">
        <v>35796</v>
      </c>
      <c r="B1519" s="63" t="s">
        <v>53</v>
      </c>
      <c r="C1519">
        <v>125449</v>
      </c>
      <c r="D1519">
        <v>339056</v>
      </c>
      <c r="E1519">
        <v>280201</v>
      </c>
      <c r="F1519">
        <v>744706</v>
      </c>
    </row>
    <row r="1520" spans="1:6" x14ac:dyDescent="0.2">
      <c r="A1520" s="62">
        <v>35796</v>
      </c>
      <c r="B1520" s="63" t="s">
        <v>54</v>
      </c>
      <c r="C1520">
        <v>171334</v>
      </c>
      <c r="D1520">
        <v>325214</v>
      </c>
      <c r="E1520">
        <v>127201</v>
      </c>
      <c r="F1520">
        <v>623749</v>
      </c>
    </row>
    <row r="1521" spans="1:6" x14ac:dyDescent="0.2">
      <c r="A1521" s="62">
        <v>35827</v>
      </c>
      <c r="B1521" s="63" t="s">
        <v>48</v>
      </c>
      <c r="C1521">
        <v>426988</v>
      </c>
      <c r="D1521">
        <v>1176515</v>
      </c>
      <c r="E1521">
        <v>255546</v>
      </c>
      <c r="F1521">
        <v>1859049</v>
      </c>
    </row>
    <row r="1522" spans="1:6" x14ac:dyDescent="0.2">
      <c r="A1522" s="62">
        <v>35827</v>
      </c>
      <c r="B1522" s="63" t="s">
        <v>49</v>
      </c>
      <c r="C1522">
        <v>234899</v>
      </c>
      <c r="D1522">
        <v>317396</v>
      </c>
      <c r="E1522">
        <v>144995</v>
      </c>
      <c r="F1522">
        <v>697290</v>
      </c>
    </row>
    <row r="1523" spans="1:6" x14ac:dyDescent="0.2">
      <c r="A1523" s="62">
        <v>35827</v>
      </c>
      <c r="B1523" s="63" t="s">
        <v>50</v>
      </c>
      <c r="C1523">
        <v>70230</v>
      </c>
      <c r="D1523">
        <v>38086</v>
      </c>
      <c r="E1523">
        <v>88705</v>
      </c>
      <c r="F1523">
        <v>197021</v>
      </c>
    </row>
    <row r="1524" spans="1:6" x14ac:dyDescent="0.2">
      <c r="A1524" s="62">
        <v>35827</v>
      </c>
      <c r="B1524" s="63" t="s">
        <v>51</v>
      </c>
      <c r="C1524">
        <v>0</v>
      </c>
      <c r="D1524">
        <v>0</v>
      </c>
      <c r="E1524">
        <v>0</v>
      </c>
      <c r="F1524">
        <v>0</v>
      </c>
    </row>
    <row r="1525" spans="1:6" x14ac:dyDescent="0.2">
      <c r="A1525" s="62">
        <v>35827</v>
      </c>
      <c r="B1525" s="63" t="s">
        <v>52</v>
      </c>
      <c r="C1525">
        <v>1007659</v>
      </c>
      <c r="D1525">
        <v>1398858</v>
      </c>
      <c r="E1525">
        <v>450849</v>
      </c>
      <c r="F1525">
        <v>2857366</v>
      </c>
    </row>
    <row r="1526" spans="1:6" x14ac:dyDescent="0.2">
      <c r="A1526" s="62">
        <v>35827</v>
      </c>
      <c r="B1526" s="63" t="s">
        <v>53</v>
      </c>
      <c r="C1526">
        <v>106910</v>
      </c>
      <c r="D1526">
        <v>291879</v>
      </c>
      <c r="E1526">
        <v>231477</v>
      </c>
      <c r="F1526">
        <v>630266</v>
      </c>
    </row>
    <row r="1527" spans="1:6" x14ac:dyDescent="0.2">
      <c r="A1527" s="62">
        <v>35827</v>
      </c>
      <c r="B1527" s="63" t="s">
        <v>54</v>
      </c>
      <c r="C1527">
        <v>106473</v>
      </c>
      <c r="D1527">
        <v>258594</v>
      </c>
      <c r="E1527">
        <v>77474</v>
      </c>
      <c r="F1527">
        <v>442541</v>
      </c>
    </row>
    <row r="1528" spans="1:6" x14ac:dyDescent="0.2">
      <c r="A1528" s="62">
        <v>35855</v>
      </c>
      <c r="B1528" s="63" t="s">
        <v>48</v>
      </c>
      <c r="C1528">
        <v>457555</v>
      </c>
      <c r="D1528">
        <v>1284955</v>
      </c>
      <c r="E1528">
        <v>279350</v>
      </c>
      <c r="F1528">
        <v>2021860</v>
      </c>
    </row>
    <row r="1529" spans="1:6" x14ac:dyDescent="0.2">
      <c r="A1529" s="62">
        <v>35855</v>
      </c>
      <c r="B1529" s="63" t="s">
        <v>49</v>
      </c>
      <c r="C1529">
        <v>226415</v>
      </c>
      <c r="D1529">
        <v>339933</v>
      </c>
      <c r="E1529">
        <v>158492</v>
      </c>
      <c r="F1529">
        <v>724840</v>
      </c>
    </row>
    <row r="1530" spans="1:6" x14ac:dyDescent="0.2">
      <c r="A1530" s="62">
        <v>35855</v>
      </c>
      <c r="B1530" s="63" t="s">
        <v>50</v>
      </c>
      <c r="C1530">
        <v>82862</v>
      </c>
      <c r="D1530">
        <v>43148</v>
      </c>
      <c r="E1530">
        <v>93997</v>
      </c>
      <c r="F1530">
        <v>220007</v>
      </c>
    </row>
    <row r="1531" spans="1:6" x14ac:dyDescent="0.2">
      <c r="A1531" s="62">
        <v>35855</v>
      </c>
      <c r="B1531" s="63" t="s">
        <v>51</v>
      </c>
      <c r="C1531">
        <v>0</v>
      </c>
      <c r="D1531">
        <v>0</v>
      </c>
      <c r="E1531">
        <v>0</v>
      </c>
      <c r="F1531">
        <v>0</v>
      </c>
    </row>
    <row r="1532" spans="1:6" x14ac:dyDescent="0.2">
      <c r="A1532" s="62">
        <v>35855</v>
      </c>
      <c r="B1532" s="63" t="s">
        <v>52</v>
      </c>
      <c r="C1532">
        <v>838079</v>
      </c>
      <c r="D1532">
        <v>1560036</v>
      </c>
      <c r="E1532">
        <v>417658</v>
      </c>
      <c r="F1532">
        <v>2815773</v>
      </c>
    </row>
    <row r="1533" spans="1:6" x14ac:dyDescent="0.2">
      <c r="A1533" s="62">
        <v>35855</v>
      </c>
      <c r="B1533" s="63" t="s">
        <v>53</v>
      </c>
      <c r="C1533">
        <v>88998</v>
      </c>
      <c r="D1533">
        <v>374067</v>
      </c>
      <c r="E1533">
        <v>225735</v>
      </c>
      <c r="F1533">
        <v>688800</v>
      </c>
    </row>
    <row r="1534" spans="1:6" x14ac:dyDescent="0.2">
      <c r="A1534" s="62">
        <v>35855</v>
      </c>
      <c r="B1534" s="63" t="s">
        <v>54</v>
      </c>
      <c r="C1534">
        <v>123548</v>
      </c>
      <c r="D1534">
        <v>302548</v>
      </c>
      <c r="E1534">
        <v>93779</v>
      </c>
      <c r="F1534">
        <v>519875</v>
      </c>
    </row>
    <row r="1535" spans="1:6" x14ac:dyDescent="0.2">
      <c r="A1535" s="62">
        <v>35886</v>
      </c>
      <c r="B1535" s="63" t="s">
        <v>48</v>
      </c>
      <c r="C1535">
        <v>265158</v>
      </c>
      <c r="D1535">
        <v>1163506</v>
      </c>
      <c r="E1535">
        <v>153542</v>
      </c>
      <c r="F1535">
        <v>1582206</v>
      </c>
    </row>
    <row r="1536" spans="1:6" x14ac:dyDescent="0.2">
      <c r="A1536" s="62">
        <v>35886</v>
      </c>
      <c r="B1536" s="63" t="s">
        <v>49</v>
      </c>
      <c r="C1536">
        <v>158728</v>
      </c>
      <c r="D1536">
        <v>332390</v>
      </c>
      <c r="E1536">
        <v>109551</v>
      </c>
      <c r="F1536">
        <v>600669</v>
      </c>
    </row>
    <row r="1537" spans="1:6" x14ac:dyDescent="0.2">
      <c r="A1537" s="62">
        <v>35886</v>
      </c>
      <c r="B1537" s="63" t="s">
        <v>50</v>
      </c>
      <c r="C1537">
        <v>33207</v>
      </c>
      <c r="D1537">
        <v>38931</v>
      </c>
      <c r="E1537">
        <v>46229</v>
      </c>
      <c r="F1537">
        <v>118367</v>
      </c>
    </row>
    <row r="1538" spans="1:6" x14ac:dyDescent="0.2">
      <c r="A1538" s="62">
        <v>35886</v>
      </c>
      <c r="B1538" s="63" t="s">
        <v>51</v>
      </c>
      <c r="C1538">
        <v>0</v>
      </c>
      <c r="D1538">
        <v>0</v>
      </c>
      <c r="E1538">
        <v>0</v>
      </c>
      <c r="F1538">
        <v>0</v>
      </c>
    </row>
    <row r="1539" spans="1:6" x14ac:dyDescent="0.2">
      <c r="A1539" s="62">
        <v>35886</v>
      </c>
      <c r="B1539" s="63" t="s">
        <v>52</v>
      </c>
      <c r="C1539">
        <v>600088</v>
      </c>
      <c r="D1539">
        <v>1277769</v>
      </c>
      <c r="E1539">
        <v>276036</v>
      </c>
      <c r="F1539">
        <v>2153893</v>
      </c>
    </row>
    <row r="1540" spans="1:6" x14ac:dyDescent="0.2">
      <c r="A1540" s="62">
        <v>35886</v>
      </c>
      <c r="B1540" s="63" t="s">
        <v>53</v>
      </c>
      <c r="C1540">
        <v>70910</v>
      </c>
      <c r="D1540">
        <v>335723</v>
      </c>
      <c r="E1540">
        <v>150800</v>
      </c>
      <c r="F1540">
        <v>557433</v>
      </c>
    </row>
    <row r="1541" spans="1:6" x14ac:dyDescent="0.2">
      <c r="A1541" s="62">
        <v>35886</v>
      </c>
      <c r="B1541" s="63" t="s">
        <v>54</v>
      </c>
      <c r="C1541">
        <v>57423</v>
      </c>
      <c r="D1541">
        <v>252398</v>
      </c>
      <c r="E1541">
        <v>46080</v>
      </c>
      <c r="F1541">
        <v>355901</v>
      </c>
    </row>
    <row r="1542" spans="1:6" x14ac:dyDescent="0.2">
      <c r="A1542" s="62">
        <v>35916</v>
      </c>
      <c r="B1542" s="63" t="s">
        <v>48</v>
      </c>
      <c r="C1542">
        <v>140691</v>
      </c>
      <c r="D1542">
        <v>1112699</v>
      </c>
      <c r="E1542">
        <v>86708</v>
      </c>
      <c r="F1542">
        <v>1340098</v>
      </c>
    </row>
    <row r="1543" spans="1:6" x14ac:dyDescent="0.2">
      <c r="A1543" s="62">
        <v>35916</v>
      </c>
      <c r="B1543" s="63" t="s">
        <v>49</v>
      </c>
      <c r="C1543">
        <v>119282</v>
      </c>
      <c r="D1543">
        <v>307380</v>
      </c>
      <c r="E1543">
        <v>77993</v>
      </c>
      <c r="F1543">
        <v>504655</v>
      </c>
    </row>
    <row r="1544" spans="1:6" x14ac:dyDescent="0.2">
      <c r="A1544" s="62">
        <v>35916</v>
      </c>
      <c r="B1544" s="63" t="s">
        <v>50</v>
      </c>
      <c r="C1544">
        <v>24607</v>
      </c>
      <c r="D1544">
        <v>36898</v>
      </c>
      <c r="E1544">
        <v>23034</v>
      </c>
      <c r="F1544">
        <v>84539</v>
      </c>
    </row>
    <row r="1545" spans="1:6" x14ac:dyDescent="0.2">
      <c r="A1545" s="62">
        <v>35916</v>
      </c>
      <c r="B1545" s="63" t="s">
        <v>51</v>
      </c>
      <c r="C1545">
        <v>0</v>
      </c>
      <c r="D1545">
        <v>0</v>
      </c>
      <c r="E1545">
        <v>0</v>
      </c>
      <c r="F1545">
        <v>0</v>
      </c>
    </row>
    <row r="1546" spans="1:6" x14ac:dyDescent="0.2">
      <c r="A1546" s="62">
        <v>35916</v>
      </c>
      <c r="B1546" s="63" t="s">
        <v>52</v>
      </c>
      <c r="C1546">
        <v>285219</v>
      </c>
      <c r="D1546">
        <v>1016840</v>
      </c>
      <c r="E1546">
        <v>129900</v>
      </c>
      <c r="F1546">
        <v>1431959</v>
      </c>
    </row>
    <row r="1547" spans="1:6" x14ac:dyDescent="0.2">
      <c r="A1547" s="62">
        <v>35916</v>
      </c>
      <c r="B1547" s="63" t="s">
        <v>53</v>
      </c>
      <c r="C1547">
        <v>35410</v>
      </c>
      <c r="D1547">
        <v>292652</v>
      </c>
      <c r="E1547">
        <v>84616</v>
      </c>
      <c r="F1547">
        <v>412678</v>
      </c>
    </row>
    <row r="1548" spans="1:6" x14ac:dyDescent="0.2">
      <c r="A1548" s="62">
        <v>35916</v>
      </c>
      <c r="B1548" s="63" t="s">
        <v>54</v>
      </c>
      <c r="C1548">
        <v>32986</v>
      </c>
      <c r="D1548">
        <v>259370</v>
      </c>
      <c r="E1548">
        <v>24858</v>
      </c>
      <c r="F1548">
        <v>317214</v>
      </c>
    </row>
    <row r="1549" spans="1:6" x14ac:dyDescent="0.2">
      <c r="A1549" s="62">
        <v>35947</v>
      </c>
      <c r="B1549" s="63" t="s">
        <v>48</v>
      </c>
      <c r="C1549">
        <v>139591</v>
      </c>
      <c r="D1549">
        <v>1052569</v>
      </c>
      <c r="E1549">
        <v>78459</v>
      </c>
      <c r="F1549">
        <v>1270619</v>
      </c>
    </row>
    <row r="1550" spans="1:6" x14ac:dyDescent="0.2">
      <c r="A1550" s="62">
        <v>35947</v>
      </c>
      <c r="B1550" s="63" t="s">
        <v>49</v>
      </c>
      <c r="C1550">
        <v>74604</v>
      </c>
      <c r="D1550">
        <v>341902</v>
      </c>
      <c r="E1550">
        <v>60341</v>
      </c>
      <c r="F1550">
        <v>476847</v>
      </c>
    </row>
    <row r="1551" spans="1:6" x14ac:dyDescent="0.2">
      <c r="A1551" s="62">
        <v>35947</v>
      </c>
      <c r="B1551" s="63" t="s">
        <v>50</v>
      </c>
      <c r="C1551">
        <v>17128</v>
      </c>
      <c r="D1551">
        <v>41729</v>
      </c>
      <c r="E1551">
        <v>19968</v>
      </c>
      <c r="F1551">
        <v>78825</v>
      </c>
    </row>
    <row r="1552" spans="1:6" x14ac:dyDescent="0.2">
      <c r="A1552" s="62">
        <v>35947</v>
      </c>
      <c r="B1552" s="63" t="s">
        <v>51</v>
      </c>
      <c r="C1552">
        <v>0</v>
      </c>
      <c r="D1552">
        <v>0</v>
      </c>
      <c r="E1552">
        <v>0</v>
      </c>
      <c r="F1552">
        <v>0</v>
      </c>
    </row>
    <row r="1553" spans="1:6" x14ac:dyDescent="0.2">
      <c r="A1553" s="62">
        <v>35947</v>
      </c>
      <c r="B1553" s="63" t="s">
        <v>52</v>
      </c>
      <c r="C1553">
        <v>197909</v>
      </c>
      <c r="D1553">
        <v>928307</v>
      </c>
      <c r="E1553">
        <v>72909</v>
      </c>
      <c r="F1553">
        <v>1199125</v>
      </c>
    </row>
    <row r="1554" spans="1:6" x14ac:dyDescent="0.2">
      <c r="A1554" s="62">
        <v>35947</v>
      </c>
      <c r="B1554" s="63" t="s">
        <v>53</v>
      </c>
      <c r="C1554">
        <v>19689</v>
      </c>
      <c r="D1554">
        <v>287467</v>
      </c>
      <c r="E1554">
        <v>59855</v>
      </c>
      <c r="F1554">
        <v>367011</v>
      </c>
    </row>
    <row r="1555" spans="1:6" x14ac:dyDescent="0.2">
      <c r="A1555" s="62">
        <v>35947</v>
      </c>
      <c r="B1555" s="63" t="s">
        <v>54</v>
      </c>
      <c r="C1555">
        <v>25239</v>
      </c>
      <c r="D1555">
        <v>233235</v>
      </c>
      <c r="E1555">
        <v>19136</v>
      </c>
      <c r="F1555">
        <v>277610</v>
      </c>
    </row>
    <row r="1556" spans="1:6" x14ac:dyDescent="0.2">
      <c r="A1556" s="62">
        <v>35977</v>
      </c>
      <c r="B1556" s="63" t="s">
        <v>48</v>
      </c>
      <c r="C1556">
        <v>105053</v>
      </c>
      <c r="D1556">
        <v>1078846</v>
      </c>
      <c r="E1556">
        <v>60223</v>
      </c>
      <c r="F1556">
        <v>1244122</v>
      </c>
    </row>
    <row r="1557" spans="1:6" x14ac:dyDescent="0.2">
      <c r="A1557" s="62">
        <v>35977</v>
      </c>
      <c r="B1557" s="63" t="s">
        <v>49</v>
      </c>
      <c r="C1557">
        <v>63619</v>
      </c>
      <c r="D1557">
        <v>301882</v>
      </c>
      <c r="E1557">
        <v>55523</v>
      </c>
      <c r="F1557">
        <v>421024</v>
      </c>
    </row>
    <row r="1558" spans="1:6" x14ac:dyDescent="0.2">
      <c r="A1558" s="62">
        <v>35977</v>
      </c>
      <c r="B1558" s="63" t="s">
        <v>50</v>
      </c>
      <c r="C1558">
        <v>12900</v>
      </c>
      <c r="D1558">
        <v>35051</v>
      </c>
      <c r="E1558">
        <v>12963</v>
      </c>
      <c r="F1558">
        <v>60914</v>
      </c>
    </row>
    <row r="1559" spans="1:6" x14ac:dyDescent="0.2">
      <c r="A1559" s="62">
        <v>35977</v>
      </c>
      <c r="B1559" s="63" t="s">
        <v>51</v>
      </c>
      <c r="C1559">
        <v>0</v>
      </c>
      <c r="D1559">
        <v>0</v>
      </c>
      <c r="E1559">
        <v>0</v>
      </c>
      <c r="F1559">
        <v>0</v>
      </c>
    </row>
    <row r="1560" spans="1:6" x14ac:dyDescent="0.2">
      <c r="A1560" s="62">
        <v>35977</v>
      </c>
      <c r="B1560" s="63" t="s">
        <v>52</v>
      </c>
      <c r="C1560">
        <v>171441</v>
      </c>
      <c r="D1560">
        <v>872114</v>
      </c>
      <c r="E1560">
        <v>78433</v>
      </c>
      <c r="F1560">
        <v>1121988</v>
      </c>
    </row>
    <row r="1561" spans="1:6" x14ac:dyDescent="0.2">
      <c r="A1561" s="62">
        <v>35977</v>
      </c>
      <c r="B1561" s="63" t="s">
        <v>53</v>
      </c>
      <c r="C1561">
        <v>14985</v>
      </c>
      <c r="D1561">
        <v>281636</v>
      </c>
      <c r="E1561">
        <v>52397</v>
      </c>
      <c r="F1561">
        <v>349018</v>
      </c>
    </row>
    <row r="1562" spans="1:6" x14ac:dyDescent="0.2">
      <c r="A1562" s="62">
        <v>35977</v>
      </c>
      <c r="B1562" s="63" t="s">
        <v>54</v>
      </c>
      <c r="C1562">
        <v>18836</v>
      </c>
      <c r="D1562">
        <v>231722</v>
      </c>
      <c r="E1562">
        <v>12921</v>
      </c>
      <c r="F1562">
        <v>263479</v>
      </c>
    </row>
    <row r="1563" spans="1:6" x14ac:dyDescent="0.2">
      <c r="A1563" s="62">
        <v>36008</v>
      </c>
      <c r="B1563" s="63" t="s">
        <v>48</v>
      </c>
      <c r="C1563">
        <v>96026</v>
      </c>
      <c r="D1563">
        <v>1162565</v>
      </c>
      <c r="E1563">
        <v>60801</v>
      </c>
      <c r="F1563">
        <v>1319392</v>
      </c>
    </row>
    <row r="1564" spans="1:6" x14ac:dyDescent="0.2">
      <c r="A1564" s="62">
        <v>36008</v>
      </c>
      <c r="B1564" s="63" t="s">
        <v>49</v>
      </c>
      <c r="C1564">
        <v>57130</v>
      </c>
      <c r="D1564">
        <v>357140</v>
      </c>
      <c r="E1564">
        <v>47517</v>
      </c>
      <c r="F1564">
        <v>461787</v>
      </c>
    </row>
    <row r="1565" spans="1:6" x14ac:dyDescent="0.2">
      <c r="A1565" s="62">
        <v>36008</v>
      </c>
      <c r="B1565" s="63" t="s">
        <v>50</v>
      </c>
      <c r="C1565">
        <v>12793</v>
      </c>
      <c r="D1565">
        <v>34598</v>
      </c>
      <c r="E1565">
        <v>13385</v>
      </c>
      <c r="F1565">
        <v>60776</v>
      </c>
    </row>
    <row r="1566" spans="1:6" x14ac:dyDescent="0.2">
      <c r="A1566" s="62">
        <v>36008</v>
      </c>
      <c r="B1566" s="63" t="s">
        <v>51</v>
      </c>
      <c r="C1566">
        <v>0</v>
      </c>
      <c r="D1566">
        <v>0</v>
      </c>
      <c r="E1566">
        <v>0</v>
      </c>
      <c r="F1566">
        <v>0</v>
      </c>
    </row>
    <row r="1567" spans="1:6" x14ac:dyDescent="0.2">
      <c r="A1567" s="62">
        <v>36008</v>
      </c>
      <c r="B1567" s="63" t="s">
        <v>52</v>
      </c>
      <c r="C1567">
        <v>160461</v>
      </c>
      <c r="D1567">
        <v>903777</v>
      </c>
      <c r="E1567">
        <v>94581</v>
      </c>
      <c r="F1567">
        <v>1158819</v>
      </c>
    </row>
    <row r="1568" spans="1:6" x14ac:dyDescent="0.2">
      <c r="A1568" s="62">
        <v>36008</v>
      </c>
      <c r="B1568" s="63" t="s">
        <v>53</v>
      </c>
      <c r="C1568">
        <v>12893</v>
      </c>
      <c r="D1568">
        <v>294786</v>
      </c>
      <c r="E1568">
        <v>49118</v>
      </c>
      <c r="F1568">
        <v>356797</v>
      </c>
    </row>
    <row r="1569" spans="1:6" x14ac:dyDescent="0.2">
      <c r="A1569" s="62">
        <v>36008</v>
      </c>
      <c r="B1569" s="63" t="s">
        <v>54</v>
      </c>
      <c r="C1569">
        <v>17274</v>
      </c>
      <c r="D1569">
        <v>246425</v>
      </c>
      <c r="E1569">
        <v>12779</v>
      </c>
      <c r="F1569">
        <v>276478</v>
      </c>
    </row>
    <row r="1570" spans="1:6" x14ac:dyDescent="0.2">
      <c r="A1570" s="62">
        <v>36039</v>
      </c>
      <c r="B1570" s="63" t="s">
        <v>48</v>
      </c>
      <c r="C1570">
        <v>140031</v>
      </c>
      <c r="D1570">
        <v>1131546</v>
      </c>
      <c r="E1570">
        <v>86287</v>
      </c>
      <c r="F1570">
        <v>1357864</v>
      </c>
    </row>
    <row r="1571" spans="1:6" x14ac:dyDescent="0.2">
      <c r="A1571" s="62">
        <v>36039</v>
      </c>
      <c r="B1571" s="63" t="s">
        <v>49</v>
      </c>
      <c r="C1571">
        <v>56454</v>
      </c>
      <c r="D1571">
        <v>327586</v>
      </c>
      <c r="E1571">
        <v>48238</v>
      </c>
      <c r="F1571">
        <v>432278</v>
      </c>
    </row>
    <row r="1572" spans="1:6" x14ac:dyDescent="0.2">
      <c r="A1572" s="62">
        <v>36039</v>
      </c>
      <c r="B1572" s="63" t="s">
        <v>50</v>
      </c>
      <c r="C1572">
        <v>16806</v>
      </c>
      <c r="D1572">
        <v>36959</v>
      </c>
      <c r="E1572">
        <v>18517</v>
      </c>
      <c r="F1572">
        <v>72282</v>
      </c>
    </row>
    <row r="1573" spans="1:6" x14ac:dyDescent="0.2">
      <c r="A1573" s="62">
        <v>36039</v>
      </c>
      <c r="B1573" s="63" t="s">
        <v>51</v>
      </c>
      <c r="C1573">
        <v>0</v>
      </c>
      <c r="D1573">
        <v>0</v>
      </c>
      <c r="E1573">
        <v>0</v>
      </c>
      <c r="F1573">
        <v>0</v>
      </c>
    </row>
    <row r="1574" spans="1:6" x14ac:dyDescent="0.2">
      <c r="A1574" s="62">
        <v>36039</v>
      </c>
      <c r="B1574" s="63" t="s">
        <v>52</v>
      </c>
      <c r="C1574">
        <v>165793</v>
      </c>
      <c r="D1574">
        <v>922531</v>
      </c>
      <c r="E1574">
        <v>97174</v>
      </c>
      <c r="F1574">
        <v>1185498</v>
      </c>
    </row>
    <row r="1575" spans="1:6" x14ac:dyDescent="0.2">
      <c r="A1575" s="62">
        <v>36039</v>
      </c>
      <c r="B1575" s="63" t="s">
        <v>53</v>
      </c>
      <c r="C1575">
        <v>13156</v>
      </c>
      <c r="D1575">
        <v>298759</v>
      </c>
      <c r="E1575">
        <v>55072</v>
      </c>
      <c r="F1575">
        <v>366987</v>
      </c>
    </row>
    <row r="1576" spans="1:6" x14ac:dyDescent="0.2">
      <c r="A1576" s="62">
        <v>36039</v>
      </c>
      <c r="B1576" s="63" t="s">
        <v>54</v>
      </c>
      <c r="C1576">
        <v>27334</v>
      </c>
      <c r="D1576">
        <v>253941</v>
      </c>
      <c r="E1576">
        <v>19702</v>
      </c>
      <c r="F1576">
        <v>300977</v>
      </c>
    </row>
    <row r="1577" spans="1:6" x14ac:dyDescent="0.2">
      <c r="A1577" s="62">
        <v>36069</v>
      </c>
      <c r="B1577" s="63" t="s">
        <v>48</v>
      </c>
      <c r="C1577">
        <v>254775</v>
      </c>
      <c r="D1577">
        <v>1244744</v>
      </c>
      <c r="E1577">
        <v>154981</v>
      </c>
      <c r="F1577">
        <v>1654500</v>
      </c>
    </row>
    <row r="1578" spans="1:6" x14ac:dyDescent="0.2">
      <c r="A1578" s="62">
        <v>36069</v>
      </c>
      <c r="B1578" s="63" t="s">
        <v>49</v>
      </c>
      <c r="C1578">
        <v>141486</v>
      </c>
      <c r="D1578">
        <v>254615</v>
      </c>
      <c r="E1578">
        <v>107458</v>
      </c>
      <c r="F1578">
        <v>503559</v>
      </c>
    </row>
    <row r="1579" spans="1:6" x14ac:dyDescent="0.2">
      <c r="A1579" s="62">
        <v>36069</v>
      </c>
      <c r="B1579" s="63" t="s">
        <v>50</v>
      </c>
      <c r="C1579">
        <v>37302</v>
      </c>
      <c r="D1579">
        <v>36850</v>
      </c>
      <c r="E1579">
        <v>40851</v>
      </c>
      <c r="F1579">
        <v>115003</v>
      </c>
    </row>
    <row r="1580" spans="1:6" x14ac:dyDescent="0.2">
      <c r="A1580" s="62">
        <v>36069</v>
      </c>
      <c r="B1580" s="63" t="s">
        <v>51</v>
      </c>
      <c r="C1580">
        <v>0</v>
      </c>
      <c r="D1580">
        <v>0</v>
      </c>
      <c r="E1580">
        <v>0</v>
      </c>
      <c r="F1580">
        <v>0</v>
      </c>
    </row>
    <row r="1581" spans="1:6" x14ac:dyDescent="0.2">
      <c r="A1581" s="62">
        <v>36069</v>
      </c>
      <c r="B1581" s="63" t="s">
        <v>52</v>
      </c>
      <c r="C1581">
        <v>344996</v>
      </c>
      <c r="D1581">
        <v>1017214</v>
      </c>
      <c r="E1581">
        <v>222170</v>
      </c>
      <c r="F1581">
        <v>1584380</v>
      </c>
    </row>
    <row r="1582" spans="1:6" x14ac:dyDescent="0.2">
      <c r="A1582" s="62">
        <v>36069</v>
      </c>
      <c r="B1582" s="63" t="s">
        <v>53</v>
      </c>
      <c r="C1582">
        <v>24943</v>
      </c>
      <c r="D1582">
        <v>334023</v>
      </c>
      <c r="E1582">
        <v>83404</v>
      </c>
      <c r="F1582">
        <v>442370</v>
      </c>
    </row>
    <row r="1583" spans="1:6" x14ac:dyDescent="0.2">
      <c r="A1583" s="62">
        <v>36069</v>
      </c>
      <c r="B1583" s="63" t="s">
        <v>54</v>
      </c>
      <c r="C1583">
        <v>57174</v>
      </c>
      <c r="D1583">
        <v>292585</v>
      </c>
      <c r="E1583">
        <v>42902</v>
      </c>
      <c r="F1583">
        <v>392661</v>
      </c>
    </row>
    <row r="1584" spans="1:6" x14ac:dyDescent="0.2">
      <c r="A1584" s="62">
        <v>36100</v>
      </c>
      <c r="B1584" s="63" t="s">
        <v>48</v>
      </c>
      <c r="C1584">
        <v>451897</v>
      </c>
      <c r="D1584">
        <v>1192283</v>
      </c>
      <c r="E1584">
        <v>263216</v>
      </c>
      <c r="F1584">
        <v>1907396</v>
      </c>
    </row>
    <row r="1585" spans="1:6" x14ac:dyDescent="0.2">
      <c r="A1585" s="62">
        <v>36100</v>
      </c>
      <c r="B1585" s="63" t="s">
        <v>49</v>
      </c>
      <c r="C1585">
        <v>232199</v>
      </c>
      <c r="D1585">
        <v>521147</v>
      </c>
      <c r="E1585">
        <v>164574</v>
      </c>
      <c r="F1585">
        <v>917920</v>
      </c>
    </row>
    <row r="1586" spans="1:6" x14ac:dyDescent="0.2">
      <c r="A1586" s="62">
        <v>36100</v>
      </c>
      <c r="B1586" s="63" t="s">
        <v>50</v>
      </c>
      <c r="C1586">
        <v>73914</v>
      </c>
      <c r="D1586">
        <v>57871</v>
      </c>
      <c r="E1586">
        <v>78740</v>
      </c>
      <c r="F1586">
        <v>210525</v>
      </c>
    </row>
    <row r="1587" spans="1:6" x14ac:dyDescent="0.2">
      <c r="A1587" s="62">
        <v>36100</v>
      </c>
      <c r="B1587" s="63" t="s">
        <v>51</v>
      </c>
      <c r="C1587">
        <v>0</v>
      </c>
      <c r="D1587">
        <v>0</v>
      </c>
      <c r="E1587">
        <v>0</v>
      </c>
      <c r="F1587">
        <v>0</v>
      </c>
    </row>
    <row r="1588" spans="1:6" x14ac:dyDescent="0.2">
      <c r="A1588" s="62">
        <v>36100</v>
      </c>
      <c r="B1588" s="63" t="s">
        <v>52</v>
      </c>
      <c r="C1588">
        <v>552629</v>
      </c>
      <c r="D1588">
        <v>1302771</v>
      </c>
      <c r="E1588">
        <v>363688</v>
      </c>
      <c r="F1588">
        <v>2219088</v>
      </c>
    </row>
    <row r="1589" spans="1:6" x14ac:dyDescent="0.2">
      <c r="A1589" s="62">
        <v>36100</v>
      </c>
      <c r="B1589" s="63" t="s">
        <v>53</v>
      </c>
      <c r="C1589">
        <v>50931</v>
      </c>
      <c r="D1589">
        <v>329628</v>
      </c>
      <c r="E1589">
        <v>141915</v>
      </c>
      <c r="F1589">
        <v>522474</v>
      </c>
    </row>
    <row r="1590" spans="1:6" x14ac:dyDescent="0.2">
      <c r="A1590" s="62">
        <v>36100</v>
      </c>
      <c r="B1590" s="63" t="s">
        <v>54</v>
      </c>
      <c r="C1590">
        <v>96969</v>
      </c>
      <c r="D1590">
        <v>280550</v>
      </c>
      <c r="E1590">
        <v>73637</v>
      </c>
      <c r="F1590">
        <v>451156</v>
      </c>
    </row>
    <row r="1591" spans="1:6" x14ac:dyDescent="0.2">
      <c r="A1591" s="62">
        <v>36130</v>
      </c>
      <c r="B1591" s="63" t="s">
        <v>48</v>
      </c>
      <c r="C1591">
        <v>580579</v>
      </c>
      <c r="D1591">
        <v>1287022</v>
      </c>
      <c r="E1591">
        <v>344918</v>
      </c>
      <c r="F1591">
        <v>2212519</v>
      </c>
    </row>
    <row r="1592" spans="1:6" x14ac:dyDescent="0.2">
      <c r="A1592" s="62">
        <v>36130</v>
      </c>
      <c r="B1592" s="63" t="s">
        <v>49</v>
      </c>
      <c r="C1592">
        <v>324470</v>
      </c>
      <c r="D1592">
        <v>417777</v>
      </c>
      <c r="E1592">
        <v>209801</v>
      </c>
      <c r="F1592">
        <v>952048</v>
      </c>
    </row>
    <row r="1593" spans="1:6" x14ac:dyDescent="0.2">
      <c r="A1593" s="62">
        <v>36130</v>
      </c>
      <c r="B1593" s="63" t="s">
        <v>50</v>
      </c>
      <c r="C1593">
        <v>110622</v>
      </c>
      <c r="D1593">
        <v>64807</v>
      </c>
      <c r="E1593">
        <v>117356</v>
      </c>
      <c r="F1593">
        <v>292785</v>
      </c>
    </row>
    <row r="1594" spans="1:6" x14ac:dyDescent="0.2">
      <c r="A1594" s="62">
        <v>36130</v>
      </c>
      <c r="B1594" s="63" t="s">
        <v>51</v>
      </c>
      <c r="C1594">
        <v>0</v>
      </c>
      <c r="D1594">
        <v>0</v>
      </c>
      <c r="E1594">
        <v>0</v>
      </c>
      <c r="F1594">
        <v>0</v>
      </c>
    </row>
    <row r="1595" spans="1:6" x14ac:dyDescent="0.2">
      <c r="A1595" s="62">
        <v>36130</v>
      </c>
      <c r="B1595" s="63" t="s">
        <v>52</v>
      </c>
      <c r="C1595">
        <v>748410</v>
      </c>
      <c r="D1595">
        <v>1449327</v>
      </c>
      <c r="E1595">
        <v>402938</v>
      </c>
      <c r="F1595">
        <v>2600675</v>
      </c>
    </row>
    <row r="1596" spans="1:6" x14ac:dyDescent="0.2">
      <c r="A1596" s="62">
        <v>36130</v>
      </c>
      <c r="B1596" s="63" t="s">
        <v>53</v>
      </c>
      <c r="C1596">
        <v>71352</v>
      </c>
      <c r="D1596">
        <v>337974</v>
      </c>
      <c r="E1596">
        <v>184058</v>
      </c>
      <c r="F1596">
        <v>593384</v>
      </c>
    </row>
    <row r="1597" spans="1:6" x14ac:dyDescent="0.2">
      <c r="A1597" s="62">
        <v>36130</v>
      </c>
      <c r="B1597" s="63" t="s">
        <v>54</v>
      </c>
      <c r="C1597">
        <v>154639</v>
      </c>
      <c r="D1597">
        <v>295918</v>
      </c>
      <c r="E1597">
        <v>114247</v>
      </c>
      <c r="F1597">
        <v>564804</v>
      </c>
    </row>
    <row r="1598" spans="1:6" x14ac:dyDescent="0.2">
      <c r="A1598" s="62">
        <v>36161</v>
      </c>
      <c r="B1598" s="63" t="s">
        <v>48</v>
      </c>
      <c r="C1598">
        <v>653255</v>
      </c>
      <c r="D1598">
        <v>1387290</v>
      </c>
      <c r="E1598">
        <v>395354</v>
      </c>
      <c r="F1598">
        <v>2435899</v>
      </c>
    </row>
    <row r="1599" spans="1:6" x14ac:dyDescent="0.2">
      <c r="A1599" s="62">
        <v>36161</v>
      </c>
      <c r="B1599" s="63" t="s">
        <v>49</v>
      </c>
      <c r="C1599">
        <v>299521</v>
      </c>
      <c r="D1599">
        <v>361521</v>
      </c>
      <c r="E1599">
        <v>192280</v>
      </c>
      <c r="F1599">
        <v>853322</v>
      </c>
    </row>
    <row r="1600" spans="1:6" x14ac:dyDescent="0.2">
      <c r="A1600" s="62">
        <v>36161</v>
      </c>
      <c r="B1600" s="63" t="s">
        <v>50</v>
      </c>
      <c r="C1600">
        <v>126910</v>
      </c>
      <c r="D1600">
        <v>65427</v>
      </c>
      <c r="E1600">
        <v>136630</v>
      </c>
      <c r="F1600">
        <v>328967</v>
      </c>
    </row>
    <row r="1601" spans="1:6" x14ac:dyDescent="0.2">
      <c r="A1601" s="62">
        <v>36161</v>
      </c>
      <c r="B1601" s="63" t="s">
        <v>51</v>
      </c>
      <c r="C1601">
        <v>0</v>
      </c>
      <c r="D1601">
        <v>0</v>
      </c>
      <c r="E1601">
        <v>0</v>
      </c>
      <c r="F1601">
        <v>0</v>
      </c>
    </row>
    <row r="1602" spans="1:6" x14ac:dyDescent="0.2">
      <c r="A1602" s="62">
        <v>36161</v>
      </c>
      <c r="B1602" s="63" t="s">
        <v>52</v>
      </c>
      <c r="C1602">
        <v>1133063</v>
      </c>
      <c r="D1602">
        <v>1884598</v>
      </c>
      <c r="E1602">
        <v>583936</v>
      </c>
      <c r="F1602">
        <v>3601597</v>
      </c>
    </row>
    <row r="1603" spans="1:6" x14ac:dyDescent="0.2">
      <c r="A1603" s="62">
        <v>36161</v>
      </c>
      <c r="B1603" s="63" t="s">
        <v>53</v>
      </c>
      <c r="C1603">
        <v>131461</v>
      </c>
      <c r="D1603">
        <v>376350</v>
      </c>
      <c r="E1603">
        <v>311761</v>
      </c>
      <c r="F1603">
        <v>819572</v>
      </c>
    </row>
    <row r="1604" spans="1:6" x14ac:dyDescent="0.2">
      <c r="A1604" s="62">
        <v>36161</v>
      </c>
      <c r="B1604" s="63" t="s">
        <v>54</v>
      </c>
      <c r="C1604">
        <v>165546</v>
      </c>
      <c r="D1604">
        <v>292255</v>
      </c>
      <c r="E1604">
        <v>132660</v>
      </c>
      <c r="F1604">
        <v>590461</v>
      </c>
    </row>
    <row r="1605" spans="1:6" x14ac:dyDescent="0.2">
      <c r="A1605" s="62">
        <v>36192</v>
      </c>
      <c r="B1605" s="63" t="s">
        <v>48</v>
      </c>
      <c r="C1605">
        <v>491403</v>
      </c>
      <c r="D1605">
        <v>1192826</v>
      </c>
      <c r="E1605">
        <v>296780</v>
      </c>
      <c r="F1605">
        <v>1981009</v>
      </c>
    </row>
    <row r="1606" spans="1:6" x14ac:dyDescent="0.2">
      <c r="A1606" s="62">
        <v>36192</v>
      </c>
      <c r="B1606" s="63" t="s">
        <v>49</v>
      </c>
      <c r="C1606">
        <v>276084</v>
      </c>
      <c r="D1606">
        <v>402118</v>
      </c>
      <c r="E1606">
        <v>174665</v>
      </c>
      <c r="F1606">
        <v>852867</v>
      </c>
    </row>
    <row r="1607" spans="1:6" x14ac:dyDescent="0.2">
      <c r="A1607" s="62">
        <v>36192</v>
      </c>
      <c r="B1607" s="63" t="s">
        <v>50</v>
      </c>
      <c r="C1607">
        <v>86180</v>
      </c>
      <c r="D1607">
        <v>53834</v>
      </c>
      <c r="E1607">
        <v>96130</v>
      </c>
      <c r="F1607">
        <v>236144</v>
      </c>
    </row>
    <row r="1608" spans="1:6" x14ac:dyDescent="0.2">
      <c r="A1608" s="62">
        <v>36192</v>
      </c>
      <c r="B1608" s="63" t="s">
        <v>51</v>
      </c>
      <c r="C1608">
        <v>0</v>
      </c>
      <c r="D1608">
        <v>0</v>
      </c>
      <c r="E1608">
        <v>0</v>
      </c>
      <c r="F1608">
        <v>0</v>
      </c>
    </row>
    <row r="1609" spans="1:6" x14ac:dyDescent="0.2">
      <c r="A1609" s="62">
        <v>36192</v>
      </c>
      <c r="B1609" s="63" t="s">
        <v>52</v>
      </c>
      <c r="C1609">
        <v>947772</v>
      </c>
      <c r="D1609">
        <v>1633948</v>
      </c>
      <c r="E1609">
        <v>507431</v>
      </c>
      <c r="F1609">
        <v>3089151</v>
      </c>
    </row>
    <row r="1610" spans="1:6" x14ac:dyDescent="0.2">
      <c r="A1610" s="62">
        <v>36192</v>
      </c>
      <c r="B1610" s="63" t="s">
        <v>53</v>
      </c>
      <c r="C1610">
        <v>111237</v>
      </c>
      <c r="D1610">
        <v>319857</v>
      </c>
      <c r="E1610">
        <v>253921</v>
      </c>
      <c r="F1610">
        <v>685015</v>
      </c>
    </row>
    <row r="1611" spans="1:6" x14ac:dyDescent="0.2">
      <c r="A1611" s="62">
        <v>36192</v>
      </c>
      <c r="B1611" s="63" t="s">
        <v>54</v>
      </c>
      <c r="C1611">
        <v>124642</v>
      </c>
      <c r="D1611">
        <v>248997</v>
      </c>
      <c r="E1611">
        <v>97452</v>
      </c>
      <c r="F1611">
        <v>471091</v>
      </c>
    </row>
    <row r="1612" spans="1:6" x14ac:dyDescent="0.2">
      <c r="A1612" s="62">
        <v>36220</v>
      </c>
      <c r="B1612" s="63" t="s">
        <v>48</v>
      </c>
      <c r="C1612">
        <v>459612</v>
      </c>
      <c r="D1612">
        <v>1290783</v>
      </c>
      <c r="E1612">
        <v>304296</v>
      </c>
      <c r="F1612">
        <v>2054691</v>
      </c>
    </row>
    <row r="1613" spans="1:6" x14ac:dyDescent="0.2">
      <c r="A1613" s="62">
        <v>36220</v>
      </c>
      <c r="B1613" s="63" t="s">
        <v>49</v>
      </c>
      <c r="C1613">
        <v>258348</v>
      </c>
      <c r="D1613">
        <v>467104</v>
      </c>
      <c r="E1613">
        <v>169841</v>
      </c>
      <c r="F1613">
        <v>895293</v>
      </c>
    </row>
    <row r="1614" spans="1:6" x14ac:dyDescent="0.2">
      <c r="A1614" s="62">
        <v>36220</v>
      </c>
      <c r="B1614" s="63" t="s">
        <v>50</v>
      </c>
      <c r="C1614">
        <v>74708</v>
      </c>
      <c r="D1614">
        <v>58286</v>
      </c>
      <c r="E1614">
        <v>81008</v>
      </c>
      <c r="F1614">
        <v>214002</v>
      </c>
    </row>
    <row r="1615" spans="1:6" x14ac:dyDescent="0.2">
      <c r="A1615" s="62">
        <v>36220</v>
      </c>
      <c r="B1615" s="63" t="s">
        <v>51</v>
      </c>
      <c r="C1615">
        <v>0</v>
      </c>
      <c r="D1615">
        <v>0</v>
      </c>
      <c r="E1615">
        <v>0</v>
      </c>
      <c r="F1615">
        <v>0</v>
      </c>
    </row>
    <row r="1616" spans="1:6" x14ac:dyDescent="0.2">
      <c r="A1616" s="62">
        <v>36220</v>
      </c>
      <c r="B1616" s="63" t="s">
        <v>52</v>
      </c>
      <c r="C1616">
        <v>969693</v>
      </c>
      <c r="D1616">
        <v>1707906</v>
      </c>
      <c r="E1616">
        <v>540806</v>
      </c>
      <c r="F1616">
        <v>3218405</v>
      </c>
    </row>
    <row r="1617" spans="1:6" x14ac:dyDescent="0.2">
      <c r="A1617" s="62">
        <v>36220</v>
      </c>
      <c r="B1617" s="63" t="s">
        <v>53</v>
      </c>
      <c r="C1617">
        <v>99122</v>
      </c>
      <c r="D1617">
        <v>346651</v>
      </c>
      <c r="E1617">
        <v>247865</v>
      </c>
      <c r="F1617">
        <v>693638</v>
      </c>
    </row>
    <row r="1618" spans="1:6" x14ac:dyDescent="0.2">
      <c r="A1618" s="62">
        <v>36220</v>
      </c>
      <c r="B1618" s="63" t="s">
        <v>54</v>
      </c>
      <c r="C1618">
        <v>129865</v>
      </c>
      <c r="D1618">
        <v>291747</v>
      </c>
      <c r="E1618">
        <v>92608</v>
      </c>
      <c r="F1618">
        <v>514220</v>
      </c>
    </row>
    <row r="1619" spans="1:6" x14ac:dyDescent="0.2">
      <c r="A1619" s="62">
        <v>36251</v>
      </c>
      <c r="B1619" s="63" t="s">
        <v>48</v>
      </c>
      <c r="C1619">
        <v>350750</v>
      </c>
      <c r="D1619">
        <v>1152918</v>
      </c>
      <c r="E1619">
        <v>204339</v>
      </c>
      <c r="F1619">
        <v>1708007</v>
      </c>
    </row>
    <row r="1620" spans="1:6" x14ac:dyDescent="0.2">
      <c r="A1620" s="62">
        <v>36251</v>
      </c>
      <c r="B1620" s="63" t="s">
        <v>49</v>
      </c>
      <c r="C1620">
        <v>172849</v>
      </c>
      <c r="D1620">
        <v>341064</v>
      </c>
      <c r="E1620">
        <v>121416</v>
      </c>
      <c r="F1620">
        <v>635329</v>
      </c>
    </row>
    <row r="1621" spans="1:6" x14ac:dyDescent="0.2">
      <c r="A1621" s="62">
        <v>36251</v>
      </c>
      <c r="B1621" s="63" t="s">
        <v>50</v>
      </c>
      <c r="C1621">
        <v>40405</v>
      </c>
      <c r="D1621">
        <v>60042</v>
      </c>
      <c r="E1621">
        <v>47643</v>
      </c>
      <c r="F1621">
        <v>148090</v>
      </c>
    </row>
    <row r="1622" spans="1:6" x14ac:dyDescent="0.2">
      <c r="A1622" s="62">
        <v>36251</v>
      </c>
      <c r="B1622" s="63" t="s">
        <v>51</v>
      </c>
      <c r="C1622">
        <v>0</v>
      </c>
      <c r="D1622">
        <v>0</v>
      </c>
      <c r="E1622">
        <v>0</v>
      </c>
      <c r="F1622">
        <v>0</v>
      </c>
    </row>
    <row r="1623" spans="1:6" x14ac:dyDescent="0.2">
      <c r="A1623" s="62">
        <v>36251</v>
      </c>
      <c r="B1623" s="63" t="s">
        <v>52</v>
      </c>
      <c r="C1623">
        <v>549627</v>
      </c>
      <c r="D1623">
        <v>1373990</v>
      </c>
      <c r="E1623">
        <v>315801</v>
      </c>
      <c r="F1623">
        <v>2239418</v>
      </c>
    </row>
    <row r="1624" spans="1:6" x14ac:dyDescent="0.2">
      <c r="A1624" s="62">
        <v>36251</v>
      </c>
      <c r="B1624" s="63" t="s">
        <v>53</v>
      </c>
      <c r="C1624">
        <v>76726</v>
      </c>
      <c r="D1624">
        <v>306208</v>
      </c>
      <c r="E1624">
        <v>162950</v>
      </c>
      <c r="F1624">
        <v>545884</v>
      </c>
    </row>
    <row r="1625" spans="1:6" x14ac:dyDescent="0.2">
      <c r="A1625" s="62">
        <v>36251</v>
      </c>
      <c r="B1625" s="63" t="s">
        <v>54</v>
      </c>
      <c r="C1625">
        <v>71088</v>
      </c>
      <c r="D1625">
        <v>252068</v>
      </c>
      <c r="E1625">
        <v>54955</v>
      </c>
      <c r="F1625">
        <v>378111</v>
      </c>
    </row>
    <row r="1626" spans="1:6" x14ac:dyDescent="0.2">
      <c r="A1626" s="62">
        <v>36281</v>
      </c>
      <c r="B1626" s="63" t="s">
        <v>48</v>
      </c>
      <c r="C1626">
        <v>228583</v>
      </c>
      <c r="D1626">
        <v>1186417</v>
      </c>
      <c r="E1626">
        <v>144680</v>
      </c>
      <c r="F1626">
        <v>1559680</v>
      </c>
    </row>
    <row r="1627" spans="1:6" x14ac:dyDescent="0.2">
      <c r="A1627" s="62">
        <v>36281</v>
      </c>
      <c r="B1627" s="63" t="s">
        <v>49</v>
      </c>
      <c r="C1627">
        <v>145435</v>
      </c>
      <c r="D1627">
        <v>316974</v>
      </c>
      <c r="E1627">
        <v>102025</v>
      </c>
      <c r="F1627">
        <v>564434</v>
      </c>
    </row>
    <row r="1628" spans="1:6" x14ac:dyDescent="0.2">
      <c r="A1628" s="62">
        <v>36281</v>
      </c>
      <c r="B1628" s="63" t="s">
        <v>50</v>
      </c>
      <c r="C1628">
        <v>27289</v>
      </c>
      <c r="D1628">
        <v>60170</v>
      </c>
      <c r="E1628">
        <v>26474</v>
      </c>
      <c r="F1628">
        <v>113933</v>
      </c>
    </row>
    <row r="1629" spans="1:6" x14ac:dyDescent="0.2">
      <c r="A1629" s="62">
        <v>36281</v>
      </c>
      <c r="B1629" s="63" t="s">
        <v>51</v>
      </c>
      <c r="C1629">
        <v>0</v>
      </c>
      <c r="D1629">
        <v>0</v>
      </c>
      <c r="E1629">
        <v>0</v>
      </c>
      <c r="F1629">
        <v>0</v>
      </c>
    </row>
    <row r="1630" spans="1:6" x14ac:dyDescent="0.2">
      <c r="A1630" s="62">
        <v>36281</v>
      </c>
      <c r="B1630" s="63" t="s">
        <v>52</v>
      </c>
      <c r="C1630">
        <v>290334</v>
      </c>
      <c r="D1630">
        <v>1153469</v>
      </c>
      <c r="E1630">
        <v>140578</v>
      </c>
      <c r="F1630">
        <v>1584381</v>
      </c>
    </row>
    <row r="1631" spans="1:6" x14ac:dyDescent="0.2">
      <c r="A1631" s="62">
        <v>36281</v>
      </c>
      <c r="B1631" s="63" t="s">
        <v>53</v>
      </c>
      <c r="C1631">
        <v>35222</v>
      </c>
      <c r="D1631">
        <v>286593</v>
      </c>
      <c r="E1631">
        <v>100793</v>
      </c>
      <c r="F1631">
        <v>422608</v>
      </c>
    </row>
    <row r="1632" spans="1:6" x14ac:dyDescent="0.2">
      <c r="A1632" s="62">
        <v>36281</v>
      </c>
      <c r="B1632" s="63" t="s">
        <v>54</v>
      </c>
      <c r="C1632">
        <v>46079</v>
      </c>
      <c r="D1632">
        <v>264727</v>
      </c>
      <c r="E1632">
        <v>34805</v>
      </c>
      <c r="F1632">
        <v>345611</v>
      </c>
    </row>
    <row r="1633" spans="1:6" x14ac:dyDescent="0.2">
      <c r="A1633" s="62">
        <v>36312</v>
      </c>
      <c r="B1633" s="63" t="s">
        <v>48</v>
      </c>
      <c r="C1633">
        <v>155623</v>
      </c>
      <c r="D1633">
        <v>1044237</v>
      </c>
      <c r="E1633">
        <v>92552</v>
      </c>
      <c r="F1633">
        <v>1292412</v>
      </c>
    </row>
    <row r="1634" spans="1:6" x14ac:dyDescent="0.2">
      <c r="A1634" s="62">
        <v>36312</v>
      </c>
      <c r="B1634" s="63" t="s">
        <v>49</v>
      </c>
      <c r="C1634">
        <v>96913</v>
      </c>
      <c r="D1634">
        <v>298550</v>
      </c>
      <c r="E1634">
        <v>76189</v>
      </c>
      <c r="F1634">
        <v>471652</v>
      </c>
    </row>
    <row r="1635" spans="1:6" x14ac:dyDescent="0.2">
      <c r="A1635" s="62">
        <v>36312</v>
      </c>
      <c r="B1635" s="63" t="s">
        <v>50</v>
      </c>
      <c r="C1635">
        <v>14987</v>
      </c>
      <c r="D1635">
        <v>43133</v>
      </c>
      <c r="E1635">
        <v>17185</v>
      </c>
      <c r="F1635">
        <v>75305</v>
      </c>
    </row>
    <row r="1636" spans="1:6" x14ac:dyDescent="0.2">
      <c r="A1636" s="62">
        <v>36312</v>
      </c>
      <c r="B1636" s="63" t="s">
        <v>51</v>
      </c>
      <c r="C1636">
        <v>0</v>
      </c>
      <c r="D1636">
        <v>0</v>
      </c>
      <c r="E1636">
        <v>0</v>
      </c>
      <c r="F1636">
        <v>0</v>
      </c>
    </row>
    <row r="1637" spans="1:6" x14ac:dyDescent="0.2">
      <c r="A1637" s="62">
        <v>36312</v>
      </c>
      <c r="B1637" s="63" t="s">
        <v>52</v>
      </c>
      <c r="C1637">
        <v>193321</v>
      </c>
      <c r="D1637">
        <v>998909</v>
      </c>
      <c r="E1637">
        <v>87190</v>
      </c>
      <c r="F1637">
        <v>1279420</v>
      </c>
    </row>
    <row r="1638" spans="1:6" x14ac:dyDescent="0.2">
      <c r="A1638" s="62">
        <v>36312</v>
      </c>
      <c r="B1638" s="63" t="s">
        <v>53</v>
      </c>
      <c r="C1638">
        <v>19284</v>
      </c>
      <c r="D1638">
        <v>262556</v>
      </c>
      <c r="E1638">
        <v>47479</v>
      </c>
      <c r="F1638">
        <v>329319</v>
      </c>
    </row>
    <row r="1639" spans="1:6" x14ac:dyDescent="0.2">
      <c r="A1639" s="62">
        <v>36312</v>
      </c>
      <c r="B1639" s="63" t="s">
        <v>54</v>
      </c>
      <c r="C1639">
        <v>28345</v>
      </c>
      <c r="D1639">
        <v>237140</v>
      </c>
      <c r="E1639">
        <v>20931</v>
      </c>
      <c r="F1639">
        <v>286416</v>
      </c>
    </row>
    <row r="1640" spans="1:6" x14ac:dyDescent="0.2">
      <c r="A1640" s="62">
        <v>36342</v>
      </c>
      <c r="B1640" s="63" t="s">
        <v>48</v>
      </c>
      <c r="C1640">
        <v>127659</v>
      </c>
      <c r="D1640">
        <v>1144294</v>
      </c>
      <c r="E1640">
        <v>86599</v>
      </c>
      <c r="F1640">
        <v>1358552</v>
      </c>
    </row>
    <row r="1641" spans="1:6" x14ac:dyDescent="0.2">
      <c r="A1641" s="62">
        <v>36342</v>
      </c>
      <c r="B1641" s="63" t="s">
        <v>49</v>
      </c>
      <c r="C1641">
        <v>66616</v>
      </c>
      <c r="D1641">
        <v>304170</v>
      </c>
      <c r="E1641">
        <v>53931</v>
      </c>
      <c r="F1641">
        <v>424717</v>
      </c>
    </row>
    <row r="1642" spans="1:6" x14ac:dyDescent="0.2">
      <c r="A1642" s="62">
        <v>36342</v>
      </c>
      <c r="B1642" s="63" t="s">
        <v>50</v>
      </c>
      <c r="C1642">
        <v>13009</v>
      </c>
      <c r="D1642">
        <v>56243</v>
      </c>
      <c r="E1642">
        <v>14349</v>
      </c>
      <c r="F1642">
        <v>83601</v>
      </c>
    </row>
    <row r="1643" spans="1:6" x14ac:dyDescent="0.2">
      <c r="A1643" s="62">
        <v>36342</v>
      </c>
      <c r="B1643" s="63" t="s">
        <v>51</v>
      </c>
      <c r="C1643">
        <v>0</v>
      </c>
      <c r="D1643">
        <v>0</v>
      </c>
      <c r="E1643">
        <v>0</v>
      </c>
      <c r="F1643">
        <v>0</v>
      </c>
    </row>
    <row r="1644" spans="1:6" x14ac:dyDescent="0.2">
      <c r="A1644" s="62">
        <v>36342</v>
      </c>
      <c r="B1644" s="63" t="s">
        <v>52</v>
      </c>
      <c r="C1644">
        <v>141714</v>
      </c>
      <c r="D1644">
        <v>1010267</v>
      </c>
      <c r="E1644">
        <v>80412</v>
      </c>
      <c r="F1644">
        <v>1232393</v>
      </c>
    </row>
    <row r="1645" spans="1:6" x14ac:dyDescent="0.2">
      <c r="A1645" s="62">
        <v>36342</v>
      </c>
      <c r="B1645" s="63" t="s">
        <v>53</v>
      </c>
      <c r="C1645">
        <v>13925</v>
      </c>
      <c r="D1645">
        <v>267681</v>
      </c>
      <c r="E1645">
        <v>52439</v>
      </c>
      <c r="F1645">
        <v>334045</v>
      </c>
    </row>
    <row r="1646" spans="1:6" x14ac:dyDescent="0.2">
      <c r="A1646" s="62">
        <v>36342</v>
      </c>
      <c r="B1646" s="63" t="s">
        <v>54</v>
      </c>
      <c r="C1646">
        <v>22863</v>
      </c>
      <c r="D1646">
        <v>232794</v>
      </c>
      <c r="E1646">
        <v>15577</v>
      </c>
      <c r="F1646">
        <v>271234</v>
      </c>
    </row>
    <row r="1647" spans="1:6" x14ac:dyDescent="0.2">
      <c r="A1647" s="62">
        <v>36373</v>
      </c>
      <c r="B1647" s="63" t="s">
        <v>48</v>
      </c>
      <c r="C1647">
        <v>108361</v>
      </c>
      <c r="D1647">
        <v>1050707</v>
      </c>
      <c r="E1647">
        <v>68011</v>
      </c>
      <c r="F1647">
        <v>1227079</v>
      </c>
    </row>
    <row r="1648" spans="1:6" x14ac:dyDescent="0.2">
      <c r="A1648" s="62">
        <v>36373</v>
      </c>
      <c r="B1648" s="63" t="s">
        <v>49</v>
      </c>
      <c r="C1648">
        <v>58873</v>
      </c>
      <c r="D1648">
        <v>253181</v>
      </c>
      <c r="E1648">
        <v>49558</v>
      </c>
      <c r="F1648">
        <v>361612</v>
      </c>
    </row>
    <row r="1649" spans="1:6" x14ac:dyDescent="0.2">
      <c r="A1649" s="62">
        <v>36373</v>
      </c>
      <c r="B1649" s="63" t="s">
        <v>50</v>
      </c>
      <c r="C1649">
        <v>13777</v>
      </c>
      <c r="D1649">
        <v>54318</v>
      </c>
      <c r="E1649">
        <v>13409</v>
      </c>
      <c r="F1649">
        <v>81504</v>
      </c>
    </row>
    <row r="1650" spans="1:6" x14ac:dyDescent="0.2">
      <c r="A1650" s="62">
        <v>36373</v>
      </c>
      <c r="B1650" s="63" t="s">
        <v>51</v>
      </c>
      <c r="C1650">
        <v>0</v>
      </c>
      <c r="D1650">
        <v>0</v>
      </c>
      <c r="E1650">
        <v>0</v>
      </c>
      <c r="F1650">
        <v>0</v>
      </c>
    </row>
    <row r="1651" spans="1:6" x14ac:dyDescent="0.2">
      <c r="A1651" s="62">
        <v>36373</v>
      </c>
      <c r="B1651" s="63" t="s">
        <v>52</v>
      </c>
      <c r="C1651">
        <v>152447</v>
      </c>
      <c r="D1651">
        <v>919662</v>
      </c>
      <c r="E1651">
        <v>91492</v>
      </c>
      <c r="F1651">
        <v>1163601</v>
      </c>
    </row>
    <row r="1652" spans="1:6" x14ac:dyDescent="0.2">
      <c r="A1652" s="62">
        <v>36373</v>
      </c>
      <c r="B1652" s="63" t="s">
        <v>53</v>
      </c>
      <c r="C1652">
        <v>12261</v>
      </c>
      <c r="D1652">
        <v>282404</v>
      </c>
      <c r="E1652">
        <v>49469</v>
      </c>
      <c r="F1652">
        <v>344134</v>
      </c>
    </row>
    <row r="1653" spans="1:6" x14ac:dyDescent="0.2">
      <c r="A1653" s="62">
        <v>36373</v>
      </c>
      <c r="B1653" s="63" t="s">
        <v>54</v>
      </c>
      <c r="C1653">
        <v>14599</v>
      </c>
      <c r="D1653">
        <v>238739</v>
      </c>
      <c r="E1653">
        <v>12843</v>
      </c>
      <c r="F1653">
        <v>266181</v>
      </c>
    </row>
    <row r="1654" spans="1:6" x14ac:dyDescent="0.2">
      <c r="A1654" s="62">
        <v>36404</v>
      </c>
      <c r="B1654" s="63" t="s">
        <v>48</v>
      </c>
      <c r="C1654">
        <v>149168</v>
      </c>
      <c r="D1654">
        <v>1018942</v>
      </c>
      <c r="E1654">
        <v>96278</v>
      </c>
      <c r="F1654">
        <v>1264388</v>
      </c>
    </row>
    <row r="1655" spans="1:6" x14ac:dyDescent="0.2">
      <c r="A1655" s="62">
        <v>36404</v>
      </c>
      <c r="B1655" s="63" t="s">
        <v>49</v>
      </c>
      <c r="C1655">
        <v>100222</v>
      </c>
      <c r="D1655">
        <v>280872</v>
      </c>
      <c r="E1655">
        <v>74970</v>
      </c>
      <c r="F1655">
        <v>456064</v>
      </c>
    </row>
    <row r="1656" spans="1:6" x14ac:dyDescent="0.2">
      <c r="A1656" s="62">
        <v>36404</v>
      </c>
      <c r="B1656" s="63" t="s">
        <v>50</v>
      </c>
      <c r="C1656">
        <v>21561</v>
      </c>
      <c r="D1656">
        <v>56819</v>
      </c>
      <c r="E1656">
        <v>24046</v>
      </c>
      <c r="F1656">
        <v>102426</v>
      </c>
    </row>
    <row r="1657" spans="1:6" x14ac:dyDescent="0.2">
      <c r="A1657" s="62">
        <v>36404</v>
      </c>
      <c r="B1657" s="63" t="s">
        <v>51</v>
      </c>
      <c r="C1657">
        <v>0</v>
      </c>
      <c r="D1657">
        <v>0</v>
      </c>
      <c r="E1657">
        <v>0</v>
      </c>
      <c r="F1657">
        <v>0</v>
      </c>
    </row>
    <row r="1658" spans="1:6" x14ac:dyDescent="0.2">
      <c r="A1658" s="62">
        <v>36404</v>
      </c>
      <c r="B1658" s="63" t="s">
        <v>52</v>
      </c>
      <c r="C1658">
        <v>157562</v>
      </c>
      <c r="D1658">
        <v>1049050</v>
      </c>
      <c r="E1658">
        <v>131248</v>
      </c>
      <c r="F1658">
        <v>1337860</v>
      </c>
    </row>
    <row r="1659" spans="1:6" x14ac:dyDescent="0.2">
      <c r="A1659" s="62">
        <v>36404</v>
      </c>
      <c r="B1659" s="63" t="s">
        <v>53</v>
      </c>
      <c r="C1659">
        <v>12979</v>
      </c>
      <c r="D1659">
        <v>285933</v>
      </c>
      <c r="E1659">
        <v>55214</v>
      </c>
      <c r="F1659">
        <v>354126</v>
      </c>
    </row>
    <row r="1660" spans="1:6" x14ac:dyDescent="0.2">
      <c r="A1660" s="62">
        <v>36404</v>
      </c>
      <c r="B1660" s="63" t="s">
        <v>54</v>
      </c>
      <c r="C1660">
        <v>37355</v>
      </c>
      <c r="D1660">
        <v>250374</v>
      </c>
      <c r="E1660">
        <v>27219</v>
      </c>
      <c r="F1660">
        <v>314948</v>
      </c>
    </row>
    <row r="1661" spans="1:6" x14ac:dyDescent="0.2">
      <c r="A1661" s="62">
        <v>36434</v>
      </c>
      <c r="B1661" s="63" t="s">
        <v>48</v>
      </c>
      <c r="C1661">
        <v>249288</v>
      </c>
      <c r="D1661">
        <v>1212492</v>
      </c>
      <c r="E1661">
        <v>153795</v>
      </c>
      <c r="F1661">
        <v>1615575</v>
      </c>
    </row>
    <row r="1662" spans="1:6" x14ac:dyDescent="0.2">
      <c r="A1662" s="62">
        <v>36434</v>
      </c>
      <c r="B1662" s="63" t="s">
        <v>49</v>
      </c>
      <c r="C1662">
        <v>160482</v>
      </c>
      <c r="D1662">
        <v>329364</v>
      </c>
      <c r="E1662">
        <v>114308</v>
      </c>
      <c r="F1662">
        <v>604154</v>
      </c>
    </row>
    <row r="1663" spans="1:6" x14ac:dyDescent="0.2">
      <c r="A1663" s="62">
        <v>36434</v>
      </c>
      <c r="B1663" s="63" t="s">
        <v>50</v>
      </c>
      <c r="C1663">
        <v>49013</v>
      </c>
      <c r="D1663">
        <v>64827</v>
      </c>
      <c r="E1663">
        <v>50020</v>
      </c>
      <c r="F1663">
        <v>163860</v>
      </c>
    </row>
    <row r="1664" spans="1:6" x14ac:dyDescent="0.2">
      <c r="A1664" s="62">
        <v>36434</v>
      </c>
      <c r="B1664" s="63" t="s">
        <v>51</v>
      </c>
      <c r="C1664">
        <v>0</v>
      </c>
      <c r="D1664">
        <v>0</v>
      </c>
      <c r="E1664">
        <v>0</v>
      </c>
      <c r="F1664">
        <v>0</v>
      </c>
    </row>
    <row r="1665" spans="1:6" x14ac:dyDescent="0.2">
      <c r="A1665" s="62">
        <v>36434</v>
      </c>
      <c r="B1665" s="63" t="s">
        <v>52</v>
      </c>
      <c r="C1665">
        <v>346095</v>
      </c>
      <c r="D1665">
        <v>956700</v>
      </c>
      <c r="E1665">
        <v>188499</v>
      </c>
      <c r="F1665">
        <v>1491294</v>
      </c>
    </row>
    <row r="1666" spans="1:6" x14ac:dyDescent="0.2">
      <c r="A1666" s="62">
        <v>36434</v>
      </c>
      <c r="B1666" s="63" t="s">
        <v>53</v>
      </c>
      <c r="C1666">
        <v>29659</v>
      </c>
      <c r="D1666">
        <v>327581</v>
      </c>
      <c r="E1666">
        <v>100202</v>
      </c>
      <c r="F1666">
        <v>457442</v>
      </c>
    </row>
    <row r="1667" spans="1:6" x14ac:dyDescent="0.2">
      <c r="A1667" s="62">
        <v>36434</v>
      </c>
      <c r="B1667" s="63" t="s">
        <v>54</v>
      </c>
      <c r="C1667">
        <v>74803</v>
      </c>
      <c r="D1667">
        <v>264557</v>
      </c>
      <c r="E1667">
        <v>53681</v>
      </c>
      <c r="F1667">
        <v>393041</v>
      </c>
    </row>
    <row r="1668" spans="1:6" x14ac:dyDescent="0.2">
      <c r="A1668" s="62">
        <v>36465</v>
      </c>
      <c r="B1668" s="63" t="s">
        <v>48</v>
      </c>
      <c r="C1668">
        <v>356847</v>
      </c>
      <c r="D1668">
        <v>1217005</v>
      </c>
      <c r="E1668">
        <v>206822</v>
      </c>
      <c r="F1668">
        <v>1780674</v>
      </c>
    </row>
    <row r="1669" spans="1:6" x14ac:dyDescent="0.2">
      <c r="A1669" s="62">
        <v>36465</v>
      </c>
      <c r="B1669" s="63" t="s">
        <v>49</v>
      </c>
      <c r="C1669">
        <v>220020</v>
      </c>
      <c r="D1669">
        <v>337961</v>
      </c>
      <c r="E1669">
        <v>142921</v>
      </c>
      <c r="F1669">
        <v>700902</v>
      </c>
    </row>
    <row r="1670" spans="1:6" x14ac:dyDescent="0.2">
      <c r="A1670" s="62">
        <v>36465</v>
      </c>
      <c r="B1670" s="63" t="s">
        <v>50</v>
      </c>
      <c r="C1670">
        <v>64819</v>
      </c>
      <c r="D1670">
        <v>63647</v>
      </c>
      <c r="E1670">
        <v>65633</v>
      </c>
      <c r="F1670">
        <v>194099</v>
      </c>
    </row>
    <row r="1671" spans="1:6" x14ac:dyDescent="0.2">
      <c r="A1671" s="62">
        <v>36465</v>
      </c>
      <c r="B1671" s="63" t="s">
        <v>51</v>
      </c>
      <c r="C1671">
        <v>0</v>
      </c>
      <c r="D1671">
        <v>0</v>
      </c>
      <c r="E1671">
        <v>0</v>
      </c>
      <c r="F1671">
        <v>0</v>
      </c>
    </row>
    <row r="1672" spans="1:6" x14ac:dyDescent="0.2">
      <c r="A1672" s="62">
        <v>36465</v>
      </c>
      <c r="B1672" s="63" t="s">
        <v>52</v>
      </c>
      <c r="C1672">
        <v>493708</v>
      </c>
      <c r="D1672">
        <v>1419285</v>
      </c>
      <c r="E1672">
        <v>301077</v>
      </c>
      <c r="F1672">
        <v>2214070</v>
      </c>
    </row>
    <row r="1673" spans="1:6" x14ac:dyDescent="0.2">
      <c r="A1673" s="62">
        <v>36465</v>
      </c>
      <c r="B1673" s="63" t="s">
        <v>53</v>
      </c>
      <c r="C1673">
        <v>52900</v>
      </c>
      <c r="D1673">
        <v>352093</v>
      </c>
      <c r="E1673">
        <v>149526</v>
      </c>
      <c r="F1673">
        <v>554519</v>
      </c>
    </row>
    <row r="1674" spans="1:6" x14ac:dyDescent="0.2">
      <c r="A1674" s="62">
        <v>36465</v>
      </c>
      <c r="B1674" s="63" t="s">
        <v>54</v>
      </c>
      <c r="C1674">
        <v>95974</v>
      </c>
      <c r="D1674">
        <v>266468</v>
      </c>
      <c r="E1674">
        <v>71536</v>
      </c>
      <c r="F1674">
        <v>433978</v>
      </c>
    </row>
    <row r="1675" spans="1:6" x14ac:dyDescent="0.2">
      <c r="A1675" s="62">
        <v>36495</v>
      </c>
      <c r="B1675" s="63" t="s">
        <v>48</v>
      </c>
      <c r="C1675">
        <v>447095</v>
      </c>
      <c r="D1675">
        <v>1326552</v>
      </c>
      <c r="E1675">
        <v>245896</v>
      </c>
      <c r="F1675">
        <v>2019543</v>
      </c>
    </row>
    <row r="1676" spans="1:6" x14ac:dyDescent="0.2">
      <c r="A1676" s="62">
        <v>36495</v>
      </c>
      <c r="B1676" s="63" t="s">
        <v>49</v>
      </c>
      <c r="C1676">
        <v>303944</v>
      </c>
      <c r="D1676">
        <v>364055</v>
      </c>
      <c r="E1676">
        <v>197229</v>
      </c>
      <c r="F1676">
        <v>865228</v>
      </c>
    </row>
    <row r="1677" spans="1:6" x14ac:dyDescent="0.2">
      <c r="A1677" s="62">
        <v>36495</v>
      </c>
      <c r="B1677" s="63" t="s">
        <v>50</v>
      </c>
      <c r="C1677">
        <v>97406</v>
      </c>
      <c r="D1677">
        <v>71253</v>
      </c>
      <c r="E1677">
        <v>105507</v>
      </c>
      <c r="F1677">
        <v>274166</v>
      </c>
    </row>
    <row r="1678" spans="1:6" x14ac:dyDescent="0.2">
      <c r="A1678" s="62">
        <v>36495</v>
      </c>
      <c r="B1678" s="63" t="s">
        <v>51</v>
      </c>
      <c r="C1678">
        <v>0</v>
      </c>
      <c r="D1678">
        <v>0</v>
      </c>
      <c r="E1678">
        <v>0</v>
      </c>
      <c r="F1678">
        <v>0</v>
      </c>
    </row>
    <row r="1679" spans="1:6" x14ac:dyDescent="0.2">
      <c r="A1679" s="62">
        <v>36495</v>
      </c>
      <c r="B1679" s="63" t="s">
        <v>52</v>
      </c>
      <c r="C1679">
        <v>778198</v>
      </c>
      <c r="D1679">
        <v>1671360</v>
      </c>
      <c r="E1679">
        <v>403254</v>
      </c>
      <c r="F1679">
        <v>2852812</v>
      </c>
    </row>
    <row r="1680" spans="1:6" x14ac:dyDescent="0.2">
      <c r="A1680" s="62">
        <v>36495</v>
      </c>
      <c r="B1680" s="63" t="s">
        <v>53</v>
      </c>
      <c r="C1680">
        <v>77152</v>
      </c>
      <c r="D1680">
        <v>347060</v>
      </c>
      <c r="E1680">
        <v>200645</v>
      </c>
      <c r="F1680">
        <v>624857</v>
      </c>
    </row>
    <row r="1681" spans="1:6" x14ac:dyDescent="0.2">
      <c r="A1681" s="62">
        <v>36495</v>
      </c>
      <c r="B1681" s="63" t="s">
        <v>54</v>
      </c>
      <c r="C1681">
        <v>125311</v>
      </c>
      <c r="D1681">
        <v>309498</v>
      </c>
      <c r="E1681">
        <v>93232</v>
      </c>
      <c r="F1681">
        <v>528041</v>
      </c>
    </row>
    <row r="1682" spans="1:6" x14ac:dyDescent="0.2">
      <c r="A1682" s="62">
        <v>36526</v>
      </c>
      <c r="B1682" s="63" t="s">
        <v>48</v>
      </c>
      <c r="C1682">
        <v>642072</v>
      </c>
      <c r="D1682">
        <v>1404033</v>
      </c>
      <c r="E1682">
        <v>382577</v>
      </c>
      <c r="F1682">
        <v>2428682</v>
      </c>
    </row>
    <row r="1683" spans="1:6" x14ac:dyDescent="0.2">
      <c r="A1683" s="62">
        <v>36526</v>
      </c>
      <c r="B1683" s="63" t="s">
        <v>49</v>
      </c>
      <c r="C1683">
        <v>321786</v>
      </c>
      <c r="D1683">
        <v>479868</v>
      </c>
      <c r="E1683">
        <v>207351</v>
      </c>
      <c r="F1683">
        <v>1009005</v>
      </c>
    </row>
    <row r="1684" spans="1:6" x14ac:dyDescent="0.2">
      <c r="A1684" s="62">
        <v>36526</v>
      </c>
      <c r="B1684" s="63" t="s">
        <v>50</v>
      </c>
      <c r="C1684">
        <v>130000</v>
      </c>
      <c r="D1684">
        <v>73033</v>
      </c>
      <c r="E1684">
        <v>130428</v>
      </c>
      <c r="F1684">
        <v>333461</v>
      </c>
    </row>
    <row r="1685" spans="1:6" x14ac:dyDescent="0.2">
      <c r="A1685" s="62">
        <v>36526</v>
      </c>
      <c r="B1685" s="63" t="s">
        <v>51</v>
      </c>
      <c r="C1685">
        <v>0</v>
      </c>
      <c r="D1685">
        <v>0</v>
      </c>
      <c r="E1685">
        <v>0</v>
      </c>
      <c r="F1685">
        <v>0</v>
      </c>
    </row>
    <row r="1686" spans="1:6" x14ac:dyDescent="0.2">
      <c r="A1686" s="62">
        <v>36526</v>
      </c>
      <c r="B1686" s="63" t="s">
        <v>55</v>
      </c>
      <c r="C1686">
        <v>0</v>
      </c>
      <c r="D1686">
        <v>0</v>
      </c>
      <c r="E1686">
        <v>0</v>
      </c>
      <c r="F1686">
        <v>0</v>
      </c>
    </row>
    <row r="1687" spans="1:6" x14ac:dyDescent="0.2">
      <c r="A1687" s="62">
        <v>36526</v>
      </c>
      <c r="B1687" s="63" t="s">
        <v>52</v>
      </c>
      <c r="C1687">
        <v>1367178</v>
      </c>
      <c r="D1687">
        <v>1489927</v>
      </c>
      <c r="E1687">
        <v>857451</v>
      </c>
      <c r="F1687">
        <v>3714556</v>
      </c>
    </row>
    <row r="1688" spans="1:6" x14ac:dyDescent="0.2">
      <c r="A1688" s="62">
        <v>36526</v>
      </c>
      <c r="B1688" s="63" t="s">
        <v>53</v>
      </c>
      <c r="C1688">
        <v>133651</v>
      </c>
      <c r="D1688">
        <v>374541</v>
      </c>
      <c r="E1688">
        <v>314537</v>
      </c>
      <c r="F1688">
        <v>822729</v>
      </c>
    </row>
    <row r="1689" spans="1:6" x14ac:dyDescent="0.2">
      <c r="A1689" s="62">
        <v>36526</v>
      </c>
      <c r="B1689" s="63" t="s">
        <v>54</v>
      </c>
      <c r="C1689">
        <v>171990</v>
      </c>
      <c r="D1689">
        <v>338210</v>
      </c>
      <c r="E1689">
        <v>132599</v>
      </c>
      <c r="F1689">
        <v>642799</v>
      </c>
    </row>
    <row r="1690" spans="1:6" x14ac:dyDescent="0.2">
      <c r="A1690" s="62">
        <v>36557</v>
      </c>
      <c r="B1690" s="63" t="s">
        <v>48</v>
      </c>
      <c r="C1690">
        <v>567957</v>
      </c>
      <c r="D1690">
        <v>1287599</v>
      </c>
      <c r="E1690">
        <v>332280</v>
      </c>
      <c r="F1690">
        <v>2187836</v>
      </c>
    </row>
    <row r="1691" spans="1:6" x14ac:dyDescent="0.2">
      <c r="A1691" s="62">
        <v>36557</v>
      </c>
      <c r="B1691" s="63" t="s">
        <v>49</v>
      </c>
      <c r="C1691">
        <v>270892</v>
      </c>
      <c r="D1691">
        <v>452540</v>
      </c>
      <c r="E1691">
        <v>161463</v>
      </c>
      <c r="F1691">
        <v>884895</v>
      </c>
    </row>
    <row r="1692" spans="1:6" x14ac:dyDescent="0.2">
      <c r="A1692" s="62">
        <v>36557</v>
      </c>
      <c r="B1692" s="63" t="s">
        <v>50</v>
      </c>
      <c r="C1692">
        <v>84549</v>
      </c>
      <c r="D1692">
        <v>66019</v>
      </c>
      <c r="E1692">
        <v>108319</v>
      </c>
      <c r="F1692">
        <v>258887</v>
      </c>
    </row>
    <row r="1693" spans="1:6" x14ac:dyDescent="0.2">
      <c r="A1693" s="62">
        <v>36557</v>
      </c>
      <c r="B1693" s="63" t="s">
        <v>51</v>
      </c>
      <c r="C1693">
        <v>0</v>
      </c>
      <c r="D1693">
        <v>0</v>
      </c>
      <c r="E1693">
        <v>0</v>
      </c>
      <c r="F1693">
        <v>0</v>
      </c>
    </row>
    <row r="1694" spans="1:6" x14ac:dyDescent="0.2">
      <c r="A1694" s="62">
        <v>36557</v>
      </c>
      <c r="B1694" s="63" t="s">
        <v>55</v>
      </c>
      <c r="C1694">
        <v>0</v>
      </c>
      <c r="D1694">
        <v>0</v>
      </c>
      <c r="E1694">
        <v>0</v>
      </c>
      <c r="F1694">
        <v>0</v>
      </c>
    </row>
    <row r="1695" spans="1:6" x14ac:dyDescent="0.2">
      <c r="A1695" s="62">
        <v>36557</v>
      </c>
      <c r="B1695" s="63" t="s">
        <v>52</v>
      </c>
      <c r="C1695">
        <v>1410064</v>
      </c>
      <c r="D1695">
        <v>1413489</v>
      </c>
      <c r="E1695">
        <v>869934</v>
      </c>
      <c r="F1695">
        <v>3693487</v>
      </c>
    </row>
    <row r="1696" spans="1:6" x14ac:dyDescent="0.2">
      <c r="A1696" s="62">
        <v>36557</v>
      </c>
      <c r="B1696" s="63" t="s">
        <v>53</v>
      </c>
      <c r="C1696">
        <v>112710</v>
      </c>
      <c r="D1696">
        <v>341405</v>
      </c>
      <c r="E1696">
        <v>264458</v>
      </c>
      <c r="F1696">
        <v>718573</v>
      </c>
    </row>
    <row r="1697" spans="1:6" x14ac:dyDescent="0.2">
      <c r="A1697" s="62">
        <v>36557</v>
      </c>
      <c r="B1697" s="63" t="s">
        <v>54</v>
      </c>
      <c r="C1697">
        <v>131211</v>
      </c>
      <c r="D1697">
        <v>307752</v>
      </c>
      <c r="E1697">
        <v>104906</v>
      </c>
      <c r="F1697">
        <v>543869</v>
      </c>
    </row>
    <row r="1698" spans="1:6" x14ac:dyDescent="0.2">
      <c r="A1698" s="62">
        <v>36586</v>
      </c>
      <c r="B1698" s="63" t="s">
        <v>48</v>
      </c>
      <c r="C1698">
        <v>464175</v>
      </c>
      <c r="D1698">
        <v>1348960</v>
      </c>
      <c r="E1698">
        <v>281202</v>
      </c>
      <c r="F1698">
        <v>2094337</v>
      </c>
    </row>
    <row r="1699" spans="1:6" x14ac:dyDescent="0.2">
      <c r="A1699" s="62">
        <v>36586</v>
      </c>
      <c r="B1699" s="63" t="s">
        <v>49</v>
      </c>
      <c r="C1699">
        <v>244638</v>
      </c>
      <c r="D1699">
        <v>463893</v>
      </c>
      <c r="E1699">
        <v>160739</v>
      </c>
      <c r="F1699">
        <v>869270</v>
      </c>
    </row>
    <row r="1700" spans="1:6" x14ac:dyDescent="0.2">
      <c r="A1700" s="62">
        <v>36586</v>
      </c>
      <c r="B1700" s="63" t="s">
        <v>50</v>
      </c>
      <c r="C1700">
        <v>68933</v>
      </c>
      <c r="D1700">
        <v>66986</v>
      </c>
      <c r="E1700">
        <v>76863</v>
      </c>
      <c r="F1700">
        <v>212782</v>
      </c>
    </row>
    <row r="1701" spans="1:6" x14ac:dyDescent="0.2">
      <c r="A1701" s="62">
        <v>36586</v>
      </c>
      <c r="B1701" s="63" t="s">
        <v>51</v>
      </c>
      <c r="C1701">
        <v>0</v>
      </c>
      <c r="D1701">
        <v>0</v>
      </c>
      <c r="E1701">
        <v>0</v>
      </c>
      <c r="F1701">
        <v>0</v>
      </c>
    </row>
    <row r="1702" spans="1:6" x14ac:dyDescent="0.2">
      <c r="A1702" s="62">
        <v>36586</v>
      </c>
      <c r="B1702" s="63" t="s">
        <v>55</v>
      </c>
      <c r="C1702">
        <v>0</v>
      </c>
      <c r="D1702">
        <v>0</v>
      </c>
      <c r="E1702">
        <v>0</v>
      </c>
      <c r="F1702">
        <v>0</v>
      </c>
    </row>
    <row r="1703" spans="1:6" x14ac:dyDescent="0.2">
      <c r="A1703" s="62">
        <v>36586</v>
      </c>
      <c r="B1703" s="63" t="s">
        <v>52</v>
      </c>
      <c r="C1703">
        <v>953349</v>
      </c>
      <c r="D1703">
        <v>1269481</v>
      </c>
      <c r="E1703">
        <v>697693</v>
      </c>
      <c r="F1703">
        <v>2920523</v>
      </c>
    </row>
    <row r="1704" spans="1:6" x14ac:dyDescent="0.2">
      <c r="A1704" s="62">
        <v>36586</v>
      </c>
      <c r="B1704" s="63" t="s">
        <v>53</v>
      </c>
      <c r="C1704">
        <v>81756</v>
      </c>
      <c r="D1704">
        <v>353988</v>
      </c>
      <c r="E1704">
        <v>210219</v>
      </c>
      <c r="F1704">
        <v>645963</v>
      </c>
    </row>
    <row r="1705" spans="1:6" x14ac:dyDescent="0.2">
      <c r="A1705" s="62">
        <v>36586</v>
      </c>
      <c r="B1705" s="63" t="s">
        <v>54</v>
      </c>
      <c r="C1705">
        <v>104990</v>
      </c>
      <c r="D1705">
        <v>313062</v>
      </c>
      <c r="E1705">
        <v>82845</v>
      </c>
      <c r="F1705">
        <v>500897</v>
      </c>
    </row>
    <row r="1706" spans="1:6" x14ac:dyDescent="0.2">
      <c r="A1706" s="62">
        <v>36617</v>
      </c>
      <c r="B1706" s="63" t="s">
        <v>48</v>
      </c>
      <c r="C1706">
        <v>392970</v>
      </c>
      <c r="D1706">
        <v>1333521</v>
      </c>
      <c r="E1706">
        <v>208085</v>
      </c>
      <c r="F1706">
        <v>1934576</v>
      </c>
    </row>
    <row r="1707" spans="1:6" x14ac:dyDescent="0.2">
      <c r="A1707" s="62">
        <v>36617</v>
      </c>
      <c r="B1707" s="63" t="s">
        <v>49</v>
      </c>
      <c r="C1707">
        <v>162657</v>
      </c>
      <c r="D1707">
        <v>400177</v>
      </c>
      <c r="E1707">
        <v>118494</v>
      </c>
      <c r="F1707">
        <v>681328</v>
      </c>
    </row>
    <row r="1708" spans="1:6" x14ac:dyDescent="0.2">
      <c r="A1708" s="62">
        <v>36617</v>
      </c>
      <c r="B1708" s="63" t="s">
        <v>50</v>
      </c>
      <c r="C1708">
        <v>47885</v>
      </c>
      <c r="D1708">
        <v>62480</v>
      </c>
      <c r="E1708">
        <v>56561</v>
      </c>
      <c r="F1708">
        <v>166926</v>
      </c>
    </row>
    <row r="1709" spans="1:6" x14ac:dyDescent="0.2">
      <c r="A1709" s="62">
        <v>36617</v>
      </c>
      <c r="B1709" s="63" t="s">
        <v>51</v>
      </c>
      <c r="C1709">
        <v>0</v>
      </c>
      <c r="D1709">
        <v>0</v>
      </c>
      <c r="E1709">
        <v>0</v>
      </c>
      <c r="F1709">
        <v>0</v>
      </c>
    </row>
    <row r="1710" spans="1:6" x14ac:dyDescent="0.2">
      <c r="A1710" s="62">
        <v>36617</v>
      </c>
      <c r="B1710" s="63" t="s">
        <v>55</v>
      </c>
      <c r="C1710">
        <v>0</v>
      </c>
      <c r="D1710">
        <v>0</v>
      </c>
      <c r="E1710">
        <v>0</v>
      </c>
      <c r="F1710">
        <v>0</v>
      </c>
    </row>
    <row r="1711" spans="1:6" x14ac:dyDescent="0.2">
      <c r="A1711" s="62">
        <v>36617</v>
      </c>
      <c r="B1711" s="63" t="s">
        <v>52</v>
      </c>
      <c r="C1711">
        <v>800012</v>
      </c>
      <c r="D1711">
        <v>1156646</v>
      </c>
      <c r="E1711">
        <v>465406</v>
      </c>
      <c r="F1711">
        <v>2422064</v>
      </c>
    </row>
    <row r="1712" spans="1:6" x14ac:dyDescent="0.2">
      <c r="A1712" s="62">
        <v>36617</v>
      </c>
      <c r="B1712" s="63" t="s">
        <v>53</v>
      </c>
      <c r="C1712">
        <v>59719</v>
      </c>
      <c r="D1712">
        <v>343592</v>
      </c>
      <c r="E1712">
        <v>158411</v>
      </c>
      <c r="F1712">
        <v>561722</v>
      </c>
    </row>
    <row r="1713" spans="1:6" x14ac:dyDescent="0.2">
      <c r="A1713" s="62">
        <v>36617</v>
      </c>
      <c r="B1713" s="63" t="s">
        <v>54</v>
      </c>
      <c r="C1713">
        <v>78024</v>
      </c>
      <c r="D1713">
        <v>289449</v>
      </c>
      <c r="E1713">
        <v>63757</v>
      </c>
      <c r="F1713">
        <v>431230</v>
      </c>
    </row>
    <row r="1714" spans="1:6" x14ac:dyDescent="0.2">
      <c r="A1714" s="62">
        <v>36647</v>
      </c>
      <c r="B1714" s="63" t="s">
        <v>48</v>
      </c>
      <c r="C1714">
        <v>279145</v>
      </c>
      <c r="D1714">
        <v>1215272</v>
      </c>
      <c r="E1714">
        <v>146579</v>
      </c>
      <c r="F1714">
        <v>1640996</v>
      </c>
    </row>
    <row r="1715" spans="1:6" x14ac:dyDescent="0.2">
      <c r="A1715" s="62">
        <v>36647</v>
      </c>
      <c r="B1715" s="63" t="s">
        <v>49</v>
      </c>
      <c r="C1715">
        <v>132980</v>
      </c>
      <c r="D1715">
        <v>371890</v>
      </c>
      <c r="E1715">
        <v>94553</v>
      </c>
      <c r="F1715">
        <v>599423</v>
      </c>
    </row>
    <row r="1716" spans="1:6" x14ac:dyDescent="0.2">
      <c r="A1716" s="62">
        <v>36647</v>
      </c>
      <c r="B1716" s="63" t="s">
        <v>50</v>
      </c>
      <c r="C1716">
        <v>22958</v>
      </c>
      <c r="D1716">
        <v>60319</v>
      </c>
      <c r="E1716">
        <v>27896</v>
      </c>
      <c r="F1716">
        <v>111173</v>
      </c>
    </row>
    <row r="1717" spans="1:6" x14ac:dyDescent="0.2">
      <c r="A1717" s="62">
        <v>36647</v>
      </c>
      <c r="B1717" s="63" t="s">
        <v>51</v>
      </c>
      <c r="C1717">
        <v>0</v>
      </c>
      <c r="D1717">
        <v>0</v>
      </c>
      <c r="E1717">
        <v>0</v>
      </c>
      <c r="F1717">
        <v>0</v>
      </c>
    </row>
    <row r="1718" spans="1:6" x14ac:dyDescent="0.2">
      <c r="A1718" s="62">
        <v>36647</v>
      </c>
      <c r="B1718" s="63" t="s">
        <v>55</v>
      </c>
      <c r="C1718">
        <v>0</v>
      </c>
      <c r="D1718">
        <v>0</v>
      </c>
      <c r="E1718">
        <v>0</v>
      </c>
      <c r="F1718">
        <v>0</v>
      </c>
    </row>
    <row r="1719" spans="1:6" x14ac:dyDescent="0.2">
      <c r="A1719" s="62">
        <v>36647</v>
      </c>
      <c r="B1719" s="63" t="s">
        <v>52</v>
      </c>
      <c r="C1719">
        <v>479149</v>
      </c>
      <c r="D1719">
        <v>1048264</v>
      </c>
      <c r="E1719">
        <v>313621</v>
      </c>
      <c r="F1719">
        <v>1841034</v>
      </c>
    </row>
    <row r="1720" spans="1:6" x14ac:dyDescent="0.2">
      <c r="A1720" s="62">
        <v>36647</v>
      </c>
      <c r="B1720" s="63" t="s">
        <v>53</v>
      </c>
      <c r="C1720">
        <v>24599</v>
      </c>
      <c r="D1720">
        <v>298736</v>
      </c>
      <c r="E1720">
        <v>83760</v>
      </c>
      <c r="F1720">
        <v>407095</v>
      </c>
    </row>
    <row r="1721" spans="1:6" x14ac:dyDescent="0.2">
      <c r="A1721" s="62">
        <v>36647</v>
      </c>
      <c r="B1721" s="63" t="s">
        <v>54</v>
      </c>
      <c r="C1721">
        <v>42027</v>
      </c>
      <c r="D1721">
        <v>261125</v>
      </c>
      <c r="E1721">
        <v>34227</v>
      </c>
      <c r="F1721">
        <v>337379</v>
      </c>
    </row>
    <row r="1722" spans="1:6" x14ac:dyDescent="0.2">
      <c r="A1722" s="62">
        <v>36678</v>
      </c>
      <c r="B1722" s="63" t="s">
        <v>48</v>
      </c>
      <c r="C1722">
        <v>187832</v>
      </c>
      <c r="D1722">
        <v>1148254</v>
      </c>
      <c r="E1722">
        <v>96527</v>
      </c>
      <c r="F1722">
        <v>1432613</v>
      </c>
    </row>
    <row r="1723" spans="1:6" x14ac:dyDescent="0.2">
      <c r="A1723" s="62">
        <v>36678</v>
      </c>
      <c r="B1723" s="63" t="s">
        <v>49</v>
      </c>
      <c r="C1723">
        <v>93619</v>
      </c>
      <c r="D1723">
        <v>398403</v>
      </c>
      <c r="E1723">
        <v>65404</v>
      </c>
      <c r="F1723">
        <v>557426</v>
      </c>
    </row>
    <row r="1724" spans="1:6" x14ac:dyDescent="0.2">
      <c r="A1724" s="62">
        <v>36678</v>
      </c>
      <c r="B1724" s="63" t="s">
        <v>50</v>
      </c>
      <c r="C1724">
        <v>17168</v>
      </c>
      <c r="D1724">
        <v>60222</v>
      </c>
      <c r="E1724">
        <v>20292</v>
      </c>
      <c r="F1724">
        <v>97682</v>
      </c>
    </row>
    <row r="1725" spans="1:6" x14ac:dyDescent="0.2">
      <c r="A1725" s="62">
        <v>36678</v>
      </c>
      <c r="B1725" s="63" t="s">
        <v>51</v>
      </c>
      <c r="C1725">
        <v>0</v>
      </c>
      <c r="D1725">
        <v>0</v>
      </c>
      <c r="E1725">
        <v>0</v>
      </c>
      <c r="F1725">
        <v>0</v>
      </c>
    </row>
    <row r="1726" spans="1:6" x14ac:dyDescent="0.2">
      <c r="A1726" s="62">
        <v>36678</v>
      </c>
      <c r="B1726" s="63" t="s">
        <v>55</v>
      </c>
      <c r="C1726">
        <v>0</v>
      </c>
      <c r="D1726">
        <v>0</v>
      </c>
      <c r="E1726">
        <v>0</v>
      </c>
      <c r="F1726">
        <v>0</v>
      </c>
    </row>
    <row r="1727" spans="1:6" x14ac:dyDescent="0.2">
      <c r="A1727" s="62">
        <v>36678</v>
      </c>
      <c r="B1727" s="63" t="s">
        <v>52</v>
      </c>
      <c r="C1727">
        <v>279617</v>
      </c>
      <c r="D1727">
        <v>907631</v>
      </c>
      <c r="E1727">
        <v>186962</v>
      </c>
      <c r="F1727">
        <v>1374210</v>
      </c>
    </row>
    <row r="1728" spans="1:6" x14ac:dyDescent="0.2">
      <c r="A1728" s="62">
        <v>36678</v>
      </c>
      <c r="B1728" s="63" t="s">
        <v>53</v>
      </c>
      <c r="C1728">
        <v>23043</v>
      </c>
      <c r="D1728">
        <v>258460</v>
      </c>
      <c r="E1728">
        <v>62991</v>
      </c>
      <c r="F1728">
        <v>344494</v>
      </c>
    </row>
    <row r="1729" spans="1:6" x14ac:dyDescent="0.2">
      <c r="A1729" s="62">
        <v>36678</v>
      </c>
      <c r="B1729" s="63" t="s">
        <v>54</v>
      </c>
      <c r="C1729">
        <v>27118</v>
      </c>
      <c r="D1729">
        <v>213708</v>
      </c>
      <c r="E1729">
        <v>21359</v>
      </c>
      <c r="F1729">
        <v>262185</v>
      </c>
    </row>
    <row r="1730" spans="1:6" x14ac:dyDescent="0.2">
      <c r="A1730" s="62">
        <v>36708</v>
      </c>
      <c r="B1730" s="63" t="s">
        <v>48</v>
      </c>
      <c r="C1730">
        <v>152712</v>
      </c>
      <c r="D1730">
        <v>1317740</v>
      </c>
      <c r="E1730">
        <v>78675</v>
      </c>
      <c r="F1730">
        <v>1549127</v>
      </c>
    </row>
    <row r="1731" spans="1:6" x14ac:dyDescent="0.2">
      <c r="A1731" s="62">
        <v>36708</v>
      </c>
      <c r="B1731" s="63" t="s">
        <v>49</v>
      </c>
      <c r="C1731">
        <v>68998</v>
      </c>
      <c r="D1731">
        <v>303107</v>
      </c>
      <c r="E1731">
        <v>54646</v>
      </c>
      <c r="F1731">
        <v>426751</v>
      </c>
    </row>
    <row r="1732" spans="1:6" x14ac:dyDescent="0.2">
      <c r="A1732" s="62">
        <v>36708</v>
      </c>
      <c r="B1732" s="63" t="s">
        <v>50</v>
      </c>
      <c r="C1732">
        <v>13092</v>
      </c>
      <c r="D1732">
        <v>54954</v>
      </c>
      <c r="E1732">
        <v>15300</v>
      </c>
      <c r="F1732">
        <v>83346</v>
      </c>
    </row>
    <row r="1733" spans="1:6" x14ac:dyDescent="0.2">
      <c r="A1733" s="62">
        <v>36708</v>
      </c>
      <c r="B1733" s="63" t="s">
        <v>51</v>
      </c>
      <c r="C1733">
        <v>0</v>
      </c>
      <c r="D1733">
        <v>0</v>
      </c>
      <c r="E1733">
        <v>0</v>
      </c>
      <c r="F1733">
        <v>0</v>
      </c>
    </row>
    <row r="1734" spans="1:6" x14ac:dyDescent="0.2">
      <c r="A1734" s="62">
        <v>36708</v>
      </c>
      <c r="B1734" s="63" t="s">
        <v>55</v>
      </c>
      <c r="C1734">
        <v>0</v>
      </c>
      <c r="D1734">
        <v>0</v>
      </c>
      <c r="E1734">
        <v>0</v>
      </c>
      <c r="F1734">
        <v>0</v>
      </c>
    </row>
    <row r="1735" spans="1:6" x14ac:dyDescent="0.2">
      <c r="A1735" s="62">
        <v>36708</v>
      </c>
      <c r="B1735" s="63" t="s">
        <v>52</v>
      </c>
      <c r="C1735">
        <v>213105</v>
      </c>
      <c r="D1735">
        <v>833636</v>
      </c>
      <c r="E1735">
        <v>179646</v>
      </c>
      <c r="F1735">
        <v>1226387</v>
      </c>
    </row>
    <row r="1736" spans="1:6" x14ac:dyDescent="0.2">
      <c r="A1736" s="62">
        <v>36708</v>
      </c>
      <c r="B1736" s="63" t="s">
        <v>53</v>
      </c>
      <c r="C1736">
        <v>16878</v>
      </c>
      <c r="D1736">
        <v>268743</v>
      </c>
      <c r="E1736">
        <v>59217</v>
      </c>
      <c r="F1736">
        <v>344838</v>
      </c>
    </row>
    <row r="1737" spans="1:6" x14ac:dyDescent="0.2">
      <c r="A1737" s="62">
        <v>36708</v>
      </c>
      <c r="B1737" s="63" t="s">
        <v>54</v>
      </c>
      <c r="C1737">
        <v>18175</v>
      </c>
      <c r="D1737">
        <v>257537</v>
      </c>
      <c r="E1737">
        <v>14862</v>
      </c>
      <c r="F1737">
        <v>290574</v>
      </c>
    </row>
    <row r="1738" spans="1:6" x14ac:dyDescent="0.2">
      <c r="A1738" s="62">
        <v>36739</v>
      </c>
      <c r="B1738" s="63" t="s">
        <v>48</v>
      </c>
      <c r="C1738">
        <v>131446</v>
      </c>
      <c r="D1738">
        <v>1386449</v>
      </c>
      <c r="E1738">
        <v>78586</v>
      </c>
      <c r="F1738">
        <v>1596481</v>
      </c>
    </row>
    <row r="1739" spans="1:6" x14ac:dyDescent="0.2">
      <c r="A1739" s="62">
        <v>36739</v>
      </c>
      <c r="B1739" s="63" t="s">
        <v>49</v>
      </c>
      <c r="C1739">
        <v>64192</v>
      </c>
      <c r="D1739">
        <v>368433</v>
      </c>
      <c r="E1739">
        <v>61398</v>
      </c>
      <c r="F1739">
        <v>494023</v>
      </c>
    </row>
    <row r="1740" spans="1:6" x14ac:dyDescent="0.2">
      <c r="A1740" s="62">
        <v>36739</v>
      </c>
      <c r="B1740" s="63" t="s">
        <v>50</v>
      </c>
      <c r="C1740">
        <v>12088</v>
      </c>
      <c r="D1740">
        <v>41233</v>
      </c>
      <c r="E1740">
        <v>16670</v>
      </c>
      <c r="F1740">
        <v>69991</v>
      </c>
    </row>
    <row r="1741" spans="1:6" x14ac:dyDescent="0.2">
      <c r="A1741" s="62">
        <v>36739</v>
      </c>
      <c r="B1741" s="63" t="s">
        <v>51</v>
      </c>
      <c r="C1741">
        <v>0</v>
      </c>
      <c r="D1741">
        <v>0</v>
      </c>
      <c r="E1741">
        <v>0</v>
      </c>
      <c r="F1741">
        <v>0</v>
      </c>
    </row>
    <row r="1742" spans="1:6" x14ac:dyDescent="0.2">
      <c r="A1742" s="62">
        <v>36739</v>
      </c>
      <c r="B1742" s="63" t="s">
        <v>55</v>
      </c>
      <c r="C1742">
        <v>0</v>
      </c>
      <c r="D1742">
        <v>0</v>
      </c>
      <c r="E1742">
        <v>0</v>
      </c>
      <c r="F1742">
        <v>0</v>
      </c>
    </row>
    <row r="1743" spans="1:6" x14ac:dyDescent="0.2">
      <c r="A1743" s="62">
        <v>36739</v>
      </c>
      <c r="B1743" s="63" t="s">
        <v>52</v>
      </c>
      <c r="C1743">
        <v>223433</v>
      </c>
      <c r="D1743">
        <v>902336</v>
      </c>
      <c r="E1743">
        <v>180814</v>
      </c>
      <c r="F1743">
        <v>1306583</v>
      </c>
    </row>
    <row r="1744" spans="1:6" x14ac:dyDescent="0.2">
      <c r="A1744" s="62">
        <v>36739</v>
      </c>
      <c r="B1744" s="63" t="s">
        <v>53</v>
      </c>
      <c r="C1744">
        <v>13794</v>
      </c>
      <c r="D1744">
        <v>278716</v>
      </c>
      <c r="E1744">
        <v>58879</v>
      </c>
      <c r="F1744">
        <v>351389</v>
      </c>
    </row>
    <row r="1745" spans="1:6" x14ac:dyDescent="0.2">
      <c r="A1745" s="62">
        <v>36739</v>
      </c>
      <c r="B1745" s="63" t="s">
        <v>54</v>
      </c>
      <c r="C1745">
        <v>19470</v>
      </c>
      <c r="D1745">
        <v>268107</v>
      </c>
      <c r="E1745">
        <v>15433</v>
      </c>
      <c r="F1745">
        <v>303010</v>
      </c>
    </row>
    <row r="1746" spans="1:6" x14ac:dyDescent="0.2">
      <c r="A1746" s="62">
        <v>36770</v>
      </c>
      <c r="B1746" s="63" t="s">
        <v>48</v>
      </c>
      <c r="C1746">
        <v>194086</v>
      </c>
      <c r="D1746">
        <v>1310631</v>
      </c>
      <c r="E1746">
        <v>99255</v>
      </c>
      <c r="F1746">
        <v>1603972</v>
      </c>
    </row>
    <row r="1747" spans="1:6" x14ac:dyDescent="0.2">
      <c r="A1747" s="62">
        <v>36770</v>
      </c>
      <c r="B1747" s="63" t="s">
        <v>49</v>
      </c>
      <c r="C1747">
        <v>78301</v>
      </c>
      <c r="D1747">
        <v>380062</v>
      </c>
      <c r="E1747">
        <v>54603</v>
      </c>
      <c r="F1747">
        <v>512966</v>
      </c>
    </row>
    <row r="1748" spans="1:6" x14ac:dyDescent="0.2">
      <c r="A1748" s="62">
        <v>36770</v>
      </c>
      <c r="B1748" s="63" t="s">
        <v>50</v>
      </c>
      <c r="C1748">
        <v>22137</v>
      </c>
      <c r="D1748">
        <v>45319</v>
      </c>
      <c r="E1748">
        <v>22866</v>
      </c>
      <c r="F1748">
        <v>90322</v>
      </c>
    </row>
    <row r="1749" spans="1:6" x14ac:dyDescent="0.2">
      <c r="A1749" s="62">
        <v>36770</v>
      </c>
      <c r="B1749" s="63" t="s">
        <v>51</v>
      </c>
      <c r="C1749">
        <v>0</v>
      </c>
      <c r="D1749">
        <v>0</v>
      </c>
      <c r="E1749">
        <v>0</v>
      </c>
      <c r="F1749">
        <v>0</v>
      </c>
    </row>
    <row r="1750" spans="1:6" x14ac:dyDescent="0.2">
      <c r="A1750" s="62">
        <v>36770</v>
      </c>
      <c r="B1750" s="63" t="s">
        <v>55</v>
      </c>
      <c r="C1750">
        <v>0</v>
      </c>
      <c r="D1750">
        <v>0</v>
      </c>
      <c r="E1750">
        <v>0</v>
      </c>
      <c r="F1750">
        <v>0</v>
      </c>
    </row>
    <row r="1751" spans="1:6" x14ac:dyDescent="0.2">
      <c r="A1751" s="62">
        <v>36770</v>
      </c>
      <c r="B1751" s="63" t="s">
        <v>52</v>
      </c>
      <c r="C1751">
        <v>238603</v>
      </c>
      <c r="D1751">
        <v>899031</v>
      </c>
      <c r="E1751">
        <v>183753</v>
      </c>
      <c r="F1751">
        <v>1321387</v>
      </c>
    </row>
    <row r="1752" spans="1:6" x14ac:dyDescent="0.2">
      <c r="A1752" s="62">
        <v>36770</v>
      </c>
      <c r="B1752" s="63" t="s">
        <v>53</v>
      </c>
      <c r="C1752">
        <v>16680</v>
      </c>
      <c r="D1752">
        <v>271332</v>
      </c>
      <c r="E1752">
        <v>62333</v>
      </c>
      <c r="F1752">
        <v>350345</v>
      </c>
    </row>
    <row r="1753" spans="1:6" x14ac:dyDescent="0.2">
      <c r="A1753" s="62">
        <v>36770</v>
      </c>
      <c r="B1753" s="63" t="s">
        <v>54</v>
      </c>
      <c r="C1753">
        <v>35956</v>
      </c>
      <c r="D1753">
        <v>269194</v>
      </c>
      <c r="E1753">
        <v>28432</v>
      </c>
      <c r="F1753">
        <v>333582</v>
      </c>
    </row>
    <row r="1754" spans="1:6" x14ac:dyDescent="0.2">
      <c r="A1754" s="62">
        <v>36800</v>
      </c>
      <c r="B1754" s="63" t="s">
        <v>48</v>
      </c>
      <c r="C1754">
        <v>312058</v>
      </c>
      <c r="D1754">
        <v>1450493</v>
      </c>
      <c r="E1754">
        <v>163023</v>
      </c>
      <c r="F1754">
        <v>1925574</v>
      </c>
    </row>
    <row r="1755" spans="1:6" x14ac:dyDescent="0.2">
      <c r="A1755" s="62">
        <v>36800</v>
      </c>
      <c r="B1755" s="63" t="s">
        <v>49</v>
      </c>
      <c r="C1755">
        <v>142245</v>
      </c>
      <c r="D1755">
        <v>428995</v>
      </c>
      <c r="E1755">
        <v>99343</v>
      </c>
      <c r="F1755">
        <v>670583</v>
      </c>
    </row>
    <row r="1756" spans="1:6" x14ac:dyDescent="0.2">
      <c r="A1756" s="62">
        <v>36800</v>
      </c>
      <c r="B1756" s="63" t="s">
        <v>50</v>
      </c>
      <c r="C1756">
        <v>40966</v>
      </c>
      <c r="D1756">
        <v>62796</v>
      </c>
      <c r="E1756">
        <v>44620</v>
      </c>
      <c r="F1756">
        <v>148382</v>
      </c>
    </row>
    <row r="1757" spans="1:6" x14ac:dyDescent="0.2">
      <c r="A1757" s="62">
        <v>36800</v>
      </c>
      <c r="B1757" s="63" t="s">
        <v>51</v>
      </c>
      <c r="C1757">
        <v>0</v>
      </c>
      <c r="D1757">
        <v>0</v>
      </c>
      <c r="E1757">
        <v>0</v>
      </c>
      <c r="F1757">
        <v>0</v>
      </c>
    </row>
    <row r="1758" spans="1:6" x14ac:dyDescent="0.2">
      <c r="A1758" s="62">
        <v>36800</v>
      </c>
      <c r="B1758" s="63" t="s">
        <v>55</v>
      </c>
      <c r="C1758">
        <v>0</v>
      </c>
      <c r="D1758">
        <v>0</v>
      </c>
      <c r="E1758">
        <v>0</v>
      </c>
      <c r="F1758">
        <v>0</v>
      </c>
    </row>
    <row r="1759" spans="1:6" x14ac:dyDescent="0.2">
      <c r="A1759" s="62">
        <v>36800</v>
      </c>
      <c r="B1759" s="63" t="s">
        <v>52</v>
      </c>
      <c r="C1759">
        <v>398468</v>
      </c>
      <c r="D1759">
        <v>1004629</v>
      </c>
      <c r="E1759">
        <v>285470</v>
      </c>
      <c r="F1759">
        <v>1688567</v>
      </c>
    </row>
    <row r="1760" spans="1:6" x14ac:dyDescent="0.2">
      <c r="A1760" s="62">
        <v>36800</v>
      </c>
      <c r="B1760" s="63" t="s">
        <v>53</v>
      </c>
      <c r="C1760">
        <v>47262</v>
      </c>
      <c r="D1760">
        <v>303810</v>
      </c>
      <c r="E1760">
        <v>130915</v>
      </c>
      <c r="F1760">
        <v>481987</v>
      </c>
    </row>
    <row r="1761" spans="1:6" x14ac:dyDescent="0.2">
      <c r="A1761" s="62">
        <v>36800</v>
      </c>
      <c r="B1761" s="63" t="s">
        <v>54</v>
      </c>
      <c r="C1761">
        <v>63300</v>
      </c>
      <c r="D1761">
        <v>325707</v>
      </c>
      <c r="E1761">
        <v>50515</v>
      </c>
      <c r="F1761">
        <v>439522</v>
      </c>
    </row>
    <row r="1762" spans="1:6" x14ac:dyDescent="0.2">
      <c r="A1762" s="62">
        <v>36831</v>
      </c>
      <c r="B1762" s="63" t="s">
        <v>48</v>
      </c>
      <c r="C1762">
        <v>444497</v>
      </c>
      <c r="D1762">
        <v>1426564</v>
      </c>
      <c r="E1762">
        <v>249975</v>
      </c>
      <c r="F1762">
        <v>2121036</v>
      </c>
    </row>
    <row r="1763" spans="1:6" x14ac:dyDescent="0.2">
      <c r="A1763" s="62">
        <v>36831</v>
      </c>
      <c r="B1763" s="63" t="s">
        <v>49</v>
      </c>
      <c r="C1763">
        <v>258381</v>
      </c>
      <c r="D1763">
        <v>462471</v>
      </c>
      <c r="E1763">
        <v>165944</v>
      </c>
      <c r="F1763">
        <v>886796</v>
      </c>
    </row>
    <row r="1764" spans="1:6" x14ac:dyDescent="0.2">
      <c r="A1764" s="62">
        <v>36831</v>
      </c>
      <c r="B1764" s="63" t="s">
        <v>50</v>
      </c>
      <c r="C1764">
        <v>78134</v>
      </c>
      <c r="D1764">
        <v>70420</v>
      </c>
      <c r="E1764">
        <v>88470</v>
      </c>
      <c r="F1764">
        <v>237024</v>
      </c>
    </row>
    <row r="1765" spans="1:6" x14ac:dyDescent="0.2">
      <c r="A1765" s="62">
        <v>36831</v>
      </c>
      <c r="B1765" s="63" t="s">
        <v>51</v>
      </c>
      <c r="C1765">
        <v>0</v>
      </c>
      <c r="D1765">
        <v>0</v>
      </c>
      <c r="E1765">
        <v>0</v>
      </c>
      <c r="F1765">
        <v>0</v>
      </c>
    </row>
    <row r="1766" spans="1:6" x14ac:dyDescent="0.2">
      <c r="A1766" s="62">
        <v>36831</v>
      </c>
      <c r="B1766" s="63" t="s">
        <v>55</v>
      </c>
      <c r="C1766">
        <v>0</v>
      </c>
      <c r="D1766">
        <v>0</v>
      </c>
      <c r="E1766">
        <v>0</v>
      </c>
      <c r="F1766">
        <v>0</v>
      </c>
    </row>
    <row r="1767" spans="1:6" x14ac:dyDescent="0.2">
      <c r="A1767" s="62">
        <v>36831</v>
      </c>
      <c r="B1767" s="63" t="s">
        <v>52</v>
      </c>
      <c r="C1767">
        <v>681492</v>
      </c>
      <c r="D1767">
        <v>1149064</v>
      </c>
      <c r="E1767">
        <v>498875</v>
      </c>
      <c r="F1767">
        <v>2329431</v>
      </c>
    </row>
    <row r="1768" spans="1:6" x14ac:dyDescent="0.2">
      <c r="A1768" s="62">
        <v>36831</v>
      </c>
      <c r="B1768" s="63" t="s">
        <v>53</v>
      </c>
      <c r="C1768">
        <v>76030</v>
      </c>
      <c r="D1768">
        <v>332750</v>
      </c>
      <c r="E1768">
        <v>185921</v>
      </c>
      <c r="F1768">
        <v>594701</v>
      </c>
    </row>
    <row r="1769" spans="1:6" x14ac:dyDescent="0.2">
      <c r="A1769" s="62">
        <v>36831</v>
      </c>
      <c r="B1769" s="63" t="s">
        <v>54</v>
      </c>
      <c r="C1769">
        <v>117487</v>
      </c>
      <c r="D1769">
        <v>302019</v>
      </c>
      <c r="E1769">
        <v>93955</v>
      </c>
      <c r="F1769">
        <v>513461</v>
      </c>
    </row>
    <row r="1770" spans="1:6" x14ac:dyDescent="0.2">
      <c r="A1770" s="62">
        <v>36861</v>
      </c>
      <c r="B1770" s="63" t="s">
        <v>48</v>
      </c>
      <c r="C1770">
        <v>573143</v>
      </c>
      <c r="D1770">
        <v>1450707</v>
      </c>
      <c r="E1770">
        <v>348406</v>
      </c>
      <c r="F1770">
        <v>2372256</v>
      </c>
    </row>
    <row r="1771" spans="1:6" x14ac:dyDescent="0.2">
      <c r="A1771" s="62">
        <v>36861</v>
      </c>
      <c r="B1771" s="63" t="s">
        <v>49</v>
      </c>
      <c r="C1771">
        <v>333915</v>
      </c>
      <c r="D1771">
        <v>332947</v>
      </c>
      <c r="E1771">
        <v>207398</v>
      </c>
      <c r="F1771">
        <v>874260</v>
      </c>
    </row>
    <row r="1772" spans="1:6" x14ac:dyDescent="0.2">
      <c r="A1772" s="62">
        <v>36861</v>
      </c>
      <c r="B1772" s="63" t="s">
        <v>50</v>
      </c>
      <c r="C1772">
        <v>134072</v>
      </c>
      <c r="D1772">
        <v>76671</v>
      </c>
      <c r="E1772">
        <v>140535</v>
      </c>
      <c r="F1772">
        <v>351278</v>
      </c>
    </row>
    <row r="1773" spans="1:6" x14ac:dyDescent="0.2">
      <c r="A1773" s="62">
        <v>36861</v>
      </c>
      <c r="B1773" s="63" t="s">
        <v>51</v>
      </c>
      <c r="C1773">
        <v>0</v>
      </c>
      <c r="D1773">
        <v>0</v>
      </c>
      <c r="E1773">
        <v>0</v>
      </c>
      <c r="F1773">
        <v>0</v>
      </c>
    </row>
    <row r="1774" spans="1:6" x14ac:dyDescent="0.2">
      <c r="A1774" s="62">
        <v>36861</v>
      </c>
      <c r="B1774" s="63" t="s">
        <v>55</v>
      </c>
      <c r="C1774">
        <v>0</v>
      </c>
      <c r="D1774">
        <v>0</v>
      </c>
      <c r="E1774">
        <v>0</v>
      </c>
      <c r="F1774">
        <v>0</v>
      </c>
    </row>
    <row r="1775" spans="1:6" x14ac:dyDescent="0.2">
      <c r="A1775" s="62">
        <v>36861</v>
      </c>
      <c r="B1775" s="63" t="s">
        <v>52</v>
      </c>
      <c r="C1775">
        <v>1296892</v>
      </c>
      <c r="D1775">
        <v>1493097</v>
      </c>
      <c r="E1775">
        <v>822299</v>
      </c>
      <c r="F1775">
        <v>3612288</v>
      </c>
    </row>
    <row r="1776" spans="1:6" x14ac:dyDescent="0.2">
      <c r="A1776" s="62">
        <v>36861</v>
      </c>
      <c r="B1776" s="63" t="s">
        <v>53</v>
      </c>
      <c r="C1776">
        <v>138396</v>
      </c>
      <c r="D1776">
        <v>291589</v>
      </c>
      <c r="E1776">
        <v>318503</v>
      </c>
      <c r="F1776">
        <v>748488</v>
      </c>
    </row>
    <row r="1777" spans="1:6" x14ac:dyDescent="0.2">
      <c r="A1777" s="62">
        <v>36861</v>
      </c>
      <c r="B1777" s="63" t="s">
        <v>54</v>
      </c>
      <c r="C1777">
        <v>167395</v>
      </c>
      <c r="D1777">
        <v>315285</v>
      </c>
      <c r="E1777">
        <v>137735</v>
      </c>
      <c r="F1777">
        <v>620415</v>
      </c>
    </row>
    <row r="1778" spans="1:6" x14ac:dyDescent="0.2">
      <c r="A1778" s="62">
        <v>36892</v>
      </c>
      <c r="B1778" s="63" t="s">
        <v>48</v>
      </c>
      <c r="C1778">
        <v>562234</v>
      </c>
      <c r="D1778">
        <v>1298050</v>
      </c>
      <c r="E1778">
        <v>325604</v>
      </c>
      <c r="F1778">
        <v>2185888</v>
      </c>
    </row>
    <row r="1779" spans="1:6" x14ac:dyDescent="0.2">
      <c r="A1779" s="62">
        <v>36892</v>
      </c>
      <c r="B1779" s="63" t="s">
        <v>49</v>
      </c>
      <c r="C1779">
        <v>277867</v>
      </c>
      <c r="D1779">
        <v>395034</v>
      </c>
      <c r="E1779">
        <v>171800</v>
      </c>
      <c r="F1779">
        <v>844701</v>
      </c>
    </row>
    <row r="1780" spans="1:6" x14ac:dyDescent="0.2">
      <c r="A1780" s="62">
        <v>36892</v>
      </c>
      <c r="B1780" s="63" t="s">
        <v>50</v>
      </c>
      <c r="C1780">
        <v>103315</v>
      </c>
      <c r="D1780">
        <v>67803</v>
      </c>
      <c r="E1780">
        <v>117274</v>
      </c>
      <c r="F1780">
        <v>288392</v>
      </c>
    </row>
    <row r="1781" spans="1:6" x14ac:dyDescent="0.2">
      <c r="A1781" s="62">
        <v>36892</v>
      </c>
      <c r="B1781" s="63" t="s">
        <v>51</v>
      </c>
      <c r="C1781">
        <v>0</v>
      </c>
      <c r="D1781">
        <v>1375</v>
      </c>
      <c r="E1781">
        <v>0</v>
      </c>
      <c r="F1781">
        <v>1375</v>
      </c>
    </row>
    <row r="1782" spans="1:6" x14ac:dyDescent="0.2">
      <c r="A1782" s="62">
        <v>36892</v>
      </c>
      <c r="B1782" s="63" t="s">
        <v>55</v>
      </c>
      <c r="C1782">
        <v>0</v>
      </c>
      <c r="D1782">
        <v>0</v>
      </c>
      <c r="E1782">
        <v>0</v>
      </c>
      <c r="F1782">
        <v>0</v>
      </c>
    </row>
    <row r="1783" spans="1:6" x14ac:dyDescent="0.2">
      <c r="A1783" s="62">
        <v>36892</v>
      </c>
      <c r="B1783" s="63" t="s">
        <v>52</v>
      </c>
      <c r="C1783">
        <v>1500926</v>
      </c>
      <c r="D1783">
        <v>1180294</v>
      </c>
      <c r="E1783">
        <v>953387</v>
      </c>
      <c r="F1783">
        <v>3634607</v>
      </c>
    </row>
    <row r="1784" spans="1:6" x14ac:dyDescent="0.2">
      <c r="A1784" s="62">
        <v>36892</v>
      </c>
      <c r="B1784" s="63" t="s">
        <v>53</v>
      </c>
      <c r="C1784">
        <v>118021</v>
      </c>
      <c r="D1784">
        <v>260099</v>
      </c>
      <c r="E1784">
        <v>298789</v>
      </c>
      <c r="F1784">
        <v>676909</v>
      </c>
    </row>
    <row r="1785" spans="1:6" x14ac:dyDescent="0.2">
      <c r="A1785" s="62">
        <v>36892</v>
      </c>
      <c r="B1785" s="63" t="s">
        <v>54</v>
      </c>
      <c r="C1785">
        <v>137540</v>
      </c>
      <c r="D1785">
        <v>290374</v>
      </c>
      <c r="E1785">
        <v>114909</v>
      </c>
      <c r="F1785">
        <v>542823</v>
      </c>
    </row>
    <row r="1786" spans="1:6" x14ac:dyDescent="0.2">
      <c r="A1786" s="62">
        <v>36923</v>
      </c>
      <c r="B1786" s="63" t="s">
        <v>48</v>
      </c>
      <c r="C1786">
        <v>545814</v>
      </c>
      <c r="D1786">
        <v>1293272</v>
      </c>
      <c r="E1786">
        <v>331125</v>
      </c>
      <c r="F1786">
        <v>2170211</v>
      </c>
    </row>
    <row r="1787" spans="1:6" x14ac:dyDescent="0.2">
      <c r="A1787" s="62">
        <v>36923</v>
      </c>
      <c r="B1787" s="63" t="s">
        <v>49</v>
      </c>
      <c r="C1787">
        <v>268520</v>
      </c>
      <c r="D1787">
        <v>444452</v>
      </c>
      <c r="E1787">
        <v>167740</v>
      </c>
      <c r="F1787">
        <v>880712</v>
      </c>
    </row>
    <row r="1788" spans="1:6" x14ac:dyDescent="0.2">
      <c r="A1788" s="62">
        <v>36923</v>
      </c>
      <c r="B1788" s="63" t="s">
        <v>50</v>
      </c>
      <c r="C1788">
        <v>106617</v>
      </c>
      <c r="D1788">
        <v>63225</v>
      </c>
      <c r="E1788">
        <v>123532</v>
      </c>
      <c r="F1788">
        <v>293374</v>
      </c>
    </row>
    <row r="1789" spans="1:6" x14ac:dyDescent="0.2">
      <c r="A1789" s="62">
        <v>36923</v>
      </c>
      <c r="B1789" s="63" t="s">
        <v>51</v>
      </c>
      <c r="C1789">
        <v>0</v>
      </c>
      <c r="D1789">
        <v>1450</v>
      </c>
      <c r="E1789">
        <v>0</v>
      </c>
      <c r="F1789">
        <v>1450</v>
      </c>
    </row>
    <row r="1790" spans="1:6" x14ac:dyDescent="0.2">
      <c r="A1790" s="62">
        <v>36923</v>
      </c>
      <c r="B1790" s="63" t="s">
        <v>55</v>
      </c>
      <c r="C1790">
        <v>0</v>
      </c>
      <c r="D1790">
        <v>0</v>
      </c>
      <c r="E1790">
        <v>0</v>
      </c>
      <c r="F1790">
        <v>0</v>
      </c>
    </row>
    <row r="1791" spans="1:6" x14ac:dyDescent="0.2">
      <c r="A1791" s="62">
        <v>36923</v>
      </c>
      <c r="B1791" s="63" t="s">
        <v>52</v>
      </c>
      <c r="C1791">
        <v>1252657</v>
      </c>
      <c r="D1791">
        <v>1048072</v>
      </c>
      <c r="E1791">
        <v>838263</v>
      </c>
      <c r="F1791">
        <v>3138992</v>
      </c>
    </row>
    <row r="1792" spans="1:6" x14ac:dyDescent="0.2">
      <c r="A1792" s="62">
        <v>36923</v>
      </c>
      <c r="B1792" s="63" t="s">
        <v>53</v>
      </c>
      <c r="C1792">
        <v>105330</v>
      </c>
      <c r="D1792">
        <v>254956</v>
      </c>
      <c r="E1792">
        <v>264794</v>
      </c>
      <c r="F1792">
        <v>625080</v>
      </c>
    </row>
    <row r="1793" spans="1:6" x14ac:dyDescent="0.2">
      <c r="A1793" s="62">
        <v>36923</v>
      </c>
      <c r="B1793" s="63" t="s">
        <v>54</v>
      </c>
      <c r="C1793">
        <v>159005</v>
      </c>
      <c r="D1793">
        <v>296072</v>
      </c>
      <c r="E1793">
        <v>123044</v>
      </c>
      <c r="F1793">
        <v>578121</v>
      </c>
    </row>
    <row r="1794" spans="1:6" x14ac:dyDescent="0.2">
      <c r="A1794" s="62">
        <v>36951</v>
      </c>
      <c r="B1794" s="63" t="s">
        <v>48</v>
      </c>
      <c r="C1794">
        <v>474492</v>
      </c>
      <c r="D1794">
        <v>1241566</v>
      </c>
      <c r="E1794">
        <v>278358</v>
      </c>
      <c r="F1794">
        <v>1994416</v>
      </c>
    </row>
    <row r="1795" spans="1:6" x14ac:dyDescent="0.2">
      <c r="A1795" s="62">
        <v>36951</v>
      </c>
      <c r="B1795" s="63" t="s">
        <v>49</v>
      </c>
      <c r="C1795">
        <v>224419</v>
      </c>
      <c r="D1795">
        <v>435441</v>
      </c>
      <c r="E1795">
        <v>149645</v>
      </c>
      <c r="F1795">
        <v>809505</v>
      </c>
    </row>
    <row r="1796" spans="1:6" x14ac:dyDescent="0.2">
      <c r="A1796" s="62">
        <v>36951</v>
      </c>
      <c r="B1796" s="63" t="s">
        <v>50</v>
      </c>
      <c r="C1796">
        <v>79228</v>
      </c>
      <c r="D1796">
        <v>63757</v>
      </c>
      <c r="E1796">
        <v>96645</v>
      </c>
      <c r="F1796">
        <v>239630</v>
      </c>
    </row>
    <row r="1797" spans="1:6" x14ac:dyDescent="0.2">
      <c r="A1797" s="62">
        <v>36951</v>
      </c>
      <c r="B1797" s="63" t="s">
        <v>51</v>
      </c>
      <c r="C1797">
        <v>0</v>
      </c>
      <c r="D1797">
        <v>1678</v>
      </c>
      <c r="E1797">
        <v>0</v>
      </c>
      <c r="F1797">
        <v>1678</v>
      </c>
    </row>
    <row r="1798" spans="1:6" x14ac:dyDescent="0.2">
      <c r="A1798" s="62">
        <v>36951</v>
      </c>
      <c r="B1798" s="63" t="s">
        <v>55</v>
      </c>
      <c r="C1798">
        <v>0</v>
      </c>
      <c r="D1798">
        <v>0</v>
      </c>
      <c r="E1798">
        <v>0</v>
      </c>
      <c r="F1798">
        <v>0</v>
      </c>
    </row>
    <row r="1799" spans="1:6" x14ac:dyDescent="0.2">
      <c r="A1799" s="62">
        <v>36951</v>
      </c>
      <c r="B1799" s="63" t="s">
        <v>52</v>
      </c>
      <c r="C1799">
        <v>1183681</v>
      </c>
      <c r="D1799">
        <v>1065299</v>
      </c>
      <c r="E1799">
        <v>811423</v>
      </c>
      <c r="F1799">
        <v>3060403</v>
      </c>
    </row>
    <row r="1800" spans="1:6" x14ac:dyDescent="0.2">
      <c r="A1800" s="62">
        <v>36951</v>
      </c>
      <c r="B1800" s="63" t="s">
        <v>53</v>
      </c>
      <c r="C1800">
        <v>91312</v>
      </c>
      <c r="D1800">
        <v>254671</v>
      </c>
      <c r="E1800">
        <v>240498</v>
      </c>
      <c r="F1800">
        <v>586481</v>
      </c>
    </row>
    <row r="1801" spans="1:6" x14ac:dyDescent="0.2">
      <c r="A1801" s="62">
        <v>36951</v>
      </c>
      <c r="B1801" s="63" t="s">
        <v>54</v>
      </c>
      <c r="C1801">
        <v>113693</v>
      </c>
      <c r="D1801">
        <v>290092</v>
      </c>
      <c r="E1801">
        <v>91367</v>
      </c>
      <c r="F1801">
        <v>495152</v>
      </c>
    </row>
    <row r="1802" spans="1:6" x14ac:dyDescent="0.2">
      <c r="A1802" s="62">
        <v>36982</v>
      </c>
      <c r="B1802" s="63" t="s">
        <v>48</v>
      </c>
      <c r="C1802">
        <v>345104</v>
      </c>
      <c r="D1802">
        <v>1252803</v>
      </c>
      <c r="E1802">
        <v>210404</v>
      </c>
      <c r="F1802">
        <v>1808311</v>
      </c>
    </row>
    <row r="1803" spans="1:6" x14ac:dyDescent="0.2">
      <c r="A1803" s="62">
        <v>36982</v>
      </c>
      <c r="B1803" s="63" t="s">
        <v>49</v>
      </c>
      <c r="C1803">
        <v>168848</v>
      </c>
      <c r="D1803">
        <v>417568</v>
      </c>
      <c r="E1803">
        <v>114015</v>
      </c>
      <c r="F1803">
        <v>700431</v>
      </c>
    </row>
    <row r="1804" spans="1:6" x14ac:dyDescent="0.2">
      <c r="A1804" s="62">
        <v>36982</v>
      </c>
      <c r="B1804" s="63" t="s">
        <v>50</v>
      </c>
      <c r="C1804">
        <v>43799</v>
      </c>
      <c r="D1804">
        <v>65897</v>
      </c>
      <c r="E1804">
        <v>54102</v>
      </c>
      <c r="F1804">
        <v>163798</v>
      </c>
    </row>
    <row r="1805" spans="1:6" x14ac:dyDescent="0.2">
      <c r="A1805" s="62">
        <v>36982</v>
      </c>
      <c r="B1805" s="63" t="s">
        <v>51</v>
      </c>
      <c r="C1805">
        <v>0</v>
      </c>
      <c r="D1805">
        <v>1945</v>
      </c>
      <c r="E1805">
        <v>0</v>
      </c>
      <c r="F1805">
        <v>1945</v>
      </c>
    </row>
    <row r="1806" spans="1:6" x14ac:dyDescent="0.2">
      <c r="A1806" s="62">
        <v>36982</v>
      </c>
      <c r="B1806" s="63" t="s">
        <v>55</v>
      </c>
      <c r="C1806">
        <v>0</v>
      </c>
      <c r="D1806">
        <v>0</v>
      </c>
      <c r="E1806">
        <v>0</v>
      </c>
      <c r="F1806">
        <v>0</v>
      </c>
    </row>
    <row r="1807" spans="1:6" x14ac:dyDescent="0.2">
      <c r="A1807" s="62">
        <v>36982</v>
      </c>
      <c r="B1807" s="63" t="s">
        <v>52</v>
      </c>
      <c r="C1807">
        <v>801299</v>
      </c>
      <c r="D1807">
        <v>911671</v>
      </c>
      <c r="E1807">
        <v>551564</v>
      </c>
      <c r="F1807">
        <v>2264534</v>
      </c>
    </row>
    <row r="1808" spans="1:6" x14ac:dyDescent="0.2">
      <c r="A1808" s="62">
        <v>36982</v>
      </c>
      <c r="B1808" s="63" t="s">
        <v>53</v>
      </c>
      <c r="C1808">
        <v>51259</v>
      </c>
      <c r="D1808">
        <v>218865</v>
      </c>
      <c r="E1808">
        <v>135651</v>
      </c>
      <c r="F1808">
        <v>405775</v>
      </c>
    </row>
    <row r="1809" spans="1:6" x14ac:dyDescent="0.2">
      <c r="A1809" s="62">
        <v>36982</v>
      </c>
      <c r="B1809" s="63" t="s">
        <v>54</v>
      </c>
      <c r="C1809">
        <v>73096</v>
      </c>
      <c r="D1809">
        <v>284302</v>
      </c>
      <c r="E1809">
        <v>56992</v>
      </c>
      <c r="F1809">
        <v>414390</v>
      </c>
    </row>
    <row r="1810" spans="1:6" x14ac:dyDescent="0.2">
      <c r="A1810" s="62">
        <v>37012</v>
      </c>
      <c r="B1810" s="63" t="s">
        <v>48</v>
      </c>
      <c r="C1810">
        <v>201224</v>
      </c>
      <c r="D1810">
        <v>1315140</v>
      </c>
      <c r="E1810">
        <v>121534</v>
      </c>
      <c r="F1810">
        <v>1637898</v>
      </c>
    </row>
    <row r="1811" spans="1:6" x14ac:dyDescent="0.2">
      <c r="A1811" s="62">
        <v>37012</v>
      </c>
      <c r="B1811" s="63" t="s">
        <v>49</v>
      </c>
      <c r="C1811">
        <v>102342</v>
      </c>
      <c r="D1811">
        <v>418911</v>
      </c>
      <c r="E1811">
        <v>76403</v>
      </c>
      <c r="F1811">
        <v>597656</v>
      </c>
    </row>
    <row r="1812" spans="1:6" x14ac:dyDescent="0.2">
      <c r="A1812" s="62">
        <v>37012</v>
      </c>
      <c r="B1812" s="63" t="s">
        <v>50</v>
      </c>
      <c r="C1812">
        <v>19823</v>
      </c>
      <c r="D1812">
        <v>60521</v>
      </c>
      <c r="E1812">
        <v>26995</v>
      </c>
      <c r="F1812">
        <v>107339</v>
      </c>
    </row>
    <row r="1813" spans="1:6" x14ac:dyDescent="0.2">
      <c r="A1813" s="62">
        <v>37012</v>
      </c>
      <c r="B1813" s="63" t="s">
        <v>51</v>
      </c>
      <c r="C1813">
        <v>0</v>
      </c>
      <c r="D1813">
        <v>2160</v>
      </c>
      <c r="E1813">
        <v>0</v>
      </c>
      <c r="F1813">
        <v>2160</v>
      </c>
    </row>
    <row r="1814" spans="1:6" x14ac:dyDescent="0.2">
      <c r="A1814" s="62">
        <v>37012</v>
      </c>
      <c r="B1814" s="63" t="s">
        <v>55</v>
      </c>
      <c r="C1814">
        <v>0</v>
      </c>
      <c r="D1814">
        <v>0</v>
      </c>
      <c r="E1814">
        <v>0</v>
      </c>
      <c r="F1814">
        <v>0</v>
      </c>
    </row>
    <row r="1815" spans="1:6" x14ac:dyDescent="0.2">
      <c r="A1815" s="62">
        <v>37012</v>
      </c>
      <c r="B1815" s="63" t="s">
        <v>52</v>
      </c>
      <c r="C1815">
        <v>371541</v>
      </c>
      <c r="D1815">
        <v>840539</v>
      </c>
      <c r="E1815">
        <v>289487</v>
      </c>
      <c r="F1815">
        <v>1501567</v>
      </c>
    </row>
    <row r="1816" spans="1:6" x14ac:dyDescent="0.2">
      <c r="A1816" s="62">
        <v>37012</v>
      </c>
      <c r="B1816" s="63" t="s">
        <v>53</v>
      </c>
      <c r="C1816">
        <v>21418</v>
      </c>
      <c r="D1816">
        <v>209401</v>
      </c>
      <c r="E1816">
        <v>71469</v>
      </c>
      <c r="F1816">
        <v>302288</v>
      </c>
    </row>
    <row r="1817" spans="1:6" x14ac:dyDescent="0.2">
      <c r="A1817" s="62">
        <v>37012</v>
      </c>
      <c r="B1817" s="63" t="s">
        <v>54</v>
      </c>
      <c r="C1817">
        <v>38086</v>
      </c>
      <c r="D1817">
        <v>276979</v>
      </c>
      <c r="E1817">
        <v>29255</v>
      </c>
      <c r="F1817">
        <v>344320</v>
      </c>
    </row>
    <row r="1818" spans="1:6" x14ac:dyDescent="0.2">
      <c r="A1818" s="62">
        <v>37043</v>
      </c>
      <c r="B1818" s="63" t="s">
        <v>48</v>
      </c>
      <c r="C1818">
        <v>137998</v>
      </c>
      <c r="D1818">
        <v>1004339</v>
      </c>
      <c r="E1818">
        <v>96602</v>
      </c>
      <c r="F1818">
        <v>1238939</v>
      </c>
    </row>
    <row r="1819" spans="1:6" x14ac:dyDescent="0.2">
      <c r="A1819" s="62">
        <v>37043</v>
      </c>
      <c r="B1819" s="63" t="s">
        <v>49</v>
      </c>
      <c r="C1819">
        <v>80590</v>
      </c>
      <c r="D1819">
        <v>419994</v>
      </c>
      <c r="E1819">
        <v>61866</v>
      </c>
      <c r="F1819">
        <v>562450</v>
      </c>
    </row>
    <row r="1820" spans="1:6" x14ac:dyDescent="0.2">
      <c r="A1820" s="62">
        <v>37043</v>
      </c>
      <c r="B1820" s="63" t="s">
        <v>50</v>
      </c>
      <c r="C1820">
        <v>13732</v>
      </c>
      <c r="D1820">
        <v>50591</v>
      </c>
      <c r="E1820">
        <v>17421</v>
      </c>
      <c r="F1820">
        <v>81744</v>
      </c>
    </row>
    <row r="1821" spans="1:6" x14ac:dyDescent="0.2">
      <c r="A1821" s="62">
        <v>37043</v>
      </c>
      <c r="B1821" s="63" t="s">
        <v>51</v>
      </c>
      <c r="C1821">
        <v>0</v>
      </c>
      <c r="D1821">
        <v>2030</v>
      </c>
      <c r="E1821">
        <v>0</v>
      </c>
      <c r="F1821">
        <v>2030</v>
      </c>
    </row>
    <row r="1822" spans="1:6" x14ac:dyDescent="0.2">
      <c r="A1822" s="62">
        <v>37043</v>
      </c>
      <c r="B1822" s="63" t="s">
        <v>55</v>
      </c>
      <c r="C1822">
        <v>0</v>
      </c>
      <c r="D1822">
        <v>0</v>
      </c>
      <c r="E1822">
        <v>0</v>
      </c>
      <c r="F1822">
        <v>0</v>
      </c>
    </row>
    <row r="1823" spans="1:6" x14ac:dyDescent="0.2">
      <c r="A1823" s="62">
        <v>37043</v>
      </c>
      <c r="B1823" s="63" t="s">
        <v>52</v>
      </c>
      <c r="C1823">
        <v>267268</v>
      </c>
      <c r="D1823">
        <v>788941</v>
      </c>
      <c r="E1823">
        <v>187645</v>
      </c>
      <c r="F1823">
        <v>1243854</v>
      </c>
    </row>
    <row r="1824" spans="1:6" x14ac:dyDescent="0.2">
      <c r="A1824" s="62">
        <v>37043</v>
      </c>
      <c r="B1824" s="63" t="s">
        <v>53</v>
      </c>
      <c r="C1824">
        <v>15133</v>
      </c>
      <c r="D1824">
        <v>213592</v>
      </c>
      <c r="E1824">
        <v>55667</v>
      </c>
      <c r="F1824">
        <v>284392</v>
      </c>
    </row>
    <row r="1825" spans="1:6" x14ac:dyDescent="0.2">
      <c r="A1825" s="62">
        <v>37043</v>
      </c>
      <c r="B1825" s="63" t="s">
        <v>54</v>
      </c>
      <c r="C1825">
        <v>20244</v>
      </c>
      <c r="D1825">
        <v>245092</v>
      </c>
      <c r="E1825">
        <v>17779</v>
      </c>
      <c r="F1825">
        <v>283115</v>
      </c>
    </row>
    <row r="1826" spans="1:6" x14ac:dyDescent="0.2">
      <c r="A1826" s="62">
        <v>37073</v>
      </c>
      <c r="B1826" s="63" t="s">
        <v>48</v>
      </c>
      <c r="C1826">
        <v>101452</v>
      </c>
      <c r="D1826">
        <v>1188286</v>
      </c>
      <c r="E1826">
        <v>74255</v>
      </c>
      <c r="F1826">
        <v>1363993</v>
      </c>
    </row>
    <row r="1827" spans="1:6" x14ac:dyDescent="0.2">
      <c r="A1827" s="62">
        <v>37073</v>
      </c>
      <c r="B1827" s="63" t="s">
        <v>49</v>
      </c>
      <c r="C1827">
        <v>69639</v>
      </c>
      <c r="D1827">
        <v>281010</v>
      </c>
      <c r="E1827">
        <v>55384</v>
      </c>
      <c r="F1827">
        <v>406033</v>
      </c>
    </row>
    <row r="1828" spans="1:6" x14ac:dyDescent="0.2">
      <c r="A1828" s="62">
        <v>37073</v>
      </c>
      <c r="B1828" s="63" t="s">
        <v>50</v>
      </c>
      <c r="C1828">
        <v>10401</v>
      </c>
      <c r="D1828">
        <v>52173</v>
      </c>
      <c r="E1828">
        <v>15572</v>
      </c>
      <c r="F1828">
        <v>78146</v>
      </c>
    </row>
    <row r="1829" spans="1:6" x14ac:dyDescent="0.2">
      <c r="A1829" s="62">
        <v>37073</v>
      </c>
      <c r="B1829" s="63" t="s">
        <v>51</v>
      </c>
      <c r="C1829">
        <v>0</v>
      </c>
      <c r="D1829">
        <v>5115</v>
      </c>
      <c r="E1829">
        <v>0</v>
      </c>
      <c r="F1829">
        <v>5115</v>
      </c>
    </row>
    <row r="1830" spans="1:6" x14ac:dyDescent="0.2">
      <c r="A1830" s="62">
        <v>37073</v>
      </c>
      <c r="B1830" s="63" t="s">
        <v>55</v>
      </c>
      <c r="C1830">
        <v>0</v>
      </c>
      <c r="D1830">
        <v>75</v>
      </c>
      <c r="E1830">
        <v>0</v>
      </c>
      <c r="F1830">
        <v>75</v>
      </c>
    </row>
    <row r="1831" spans="1:6" x14ac:dyDescent="0.2">
      <c r="A1831" s="62">
        <v>37073</v>
      </c>
      <c r="B1831" s="63" t="s">
        <v>52</v>
      </c>
      <c r="C1831">
        <v>166179</v>
      </c>
      <c r="D1831">
        <v>885779</v>
      </c>
      <c r="E1831">
        <v>160054</v>
      </c>
      <c r="F1831">
        <v>1212012</v>
      </c>
    </row>
    <row r="1832" spans="1:6" x14ac:dyDescent="0.2">
      <c r="A1832" s="62">
        <v>37073</v>
      </c>
      <c r="B1832" s="63" t="s">
        <v>53</v>
      </c>
      <c r="C1832">
        <v>12903</v>
      </c>
      <c r="D1832">
        <v>204414</v>
      </c>
      <c r="E1832">
        <v>56454</v>
      </c>
      <c r="F1832">
        <v>273771</v>
      </c>
    </row>
    <row r="1833" spans="1:6" x14ac:dyDescent="0.2">
      <c r="A1833" s="62">
        <v>37073</v>
      </c>
      <c r="B1833" s="63" t="s">
        <v>54</v>
      </c>
      <c r="C1833">
        <v>17263</v>
      </c>
      <c r="D1833">
        <v>245548</v>
      </c>
      <c r="E1833">
        <v>12533</v>
      </c>
      <c r="F1833">
        <v>275344</v>
      </c>
    </row>
    <row r="1834" spans="1:6" x14ac:dyDescent="0.2">
      <c r="A1834" s="62">
        <v>37104</v>
      </c>
      <c r="B1834" s="63" t="s">
        <v>48</v>
      </c>
      <c r="C1834">
        <v>99194</v>
      </c>
      <c r="D1834">
        <v>1093432</v>
      </c>
      <c r="E1834">
        <v>69787</v>
      </c>
      <c r="F1834">
        <v>1262413</v>
      </c>
    </row>
    <row r="1835" spans="1:6" x14ac:dyDescent="0.2">
      <c r="A1835" s="62">
        <v>37104</v>
      </c>
      <c r="B1835" s="63" t="s">
        <v>49</v>
      </c>
      <c r="C1835">
        <v>65031</v>
      </c>
      <c r="D1835">
        <v>430681</v>
      </c>
      <c r="E1835">
        <v>50632</v>
      </c>
      <c r="F1835">
        <v>546344</v>
      </c>
    </row>
    <row r="1836" spans="1:6" x14ac:dyDescent="0.2">
      <c r="A1836" s="62">
        <v>37104</v>
      </c>
      <c r="B1836" s="63" t="s">
        <v>50</v>
      </c>
      <c r="C1836">
        <v>11212</v>
      </c>
      <c r="D1836">
        <v>55318</v>
      </c>
      <c r="E1836">
        <v>14034</v>
      </c>
      <c r="F1836">
        <v>80564</v>
      </c>
    </row>
    <row r="1837" spans="1:6" x14ac:dyDescent="0.2">
      <c r="A1837" s="62">
        <v>37104</v>
      </c>
      <c r="B1837" s="63" t="s">
        <v>51</v>
      </c>
      <c r="C1837">
        <v>0</v>
      </c>
      <c r="D1837">
        <v>5105</v>
      </c>
      <c r="E1837">
        <v>0</v>
      </c>
      <c r="F1837">
        <v>5105</v>
      </c>
    </row>
    <row r="1838" spans="1:6" x14ac:dyDescent="0.2">
      <c r="A1838" s="62">
        <v>37104</v>
      </c>
      <c r="B1838" s="63" t="s">
        <v>55</v>
      </c>
      <c r="C1838">
        <v>0</v>
      </c>
      <c r="D1838">
        <v>77</v>
      </c>
      <c r="E1838">
        <v>0</v>
      </c>
      <c r="F1838">
        <v>77</v>
      </c>
    </row>
    <row r="1839" spans="1:6" x14ac:dyDescent="0.2">
      <c r="A1839" s="62">
        <v>37104</v>
      </c>
      <c r="B1839" s="63" t="s">
        <v>52</v>
      </c>
      <c r="C1839">
        <v>201255</v>
      </c>
      <c r="D1839">
        <v>1064636</v>
      </c>
      <c r="E1839">
        <v>176788</v>
      </c>
      <c r="F1839">
        <v>1442679</v>
      </c>
    </row>
    <row r="1840" spans="1:6" x14ac:dyDescent="0.2">
      <c r="A1840" s="62">
        <v>37104</v>
      </c>
      <c r="B1840" s="63" t="s">
        <v>53</v>
      </c>
      <c r="C1840">
        <v>12409</v>
      </c>
      <c r="D1840">
        <v>211670</v>
      </c>
      <c r="E1840">
        <v>49815</v>
      </c>
      <c r="F1840">
        <v>273894</v>
      </c>
    </row>
    <row r="1841" spans="1:6" x14ac:dyDescent="0.2">
      <c r="A1841" s="62">
        <v>37104</v>
      </c>
      <c r="B1841" s="63" t="s">
        <v>54</v>
      </c>
      <c r="C1841">
        <v>17654</v>
      </c>
      <c r="D1841">
        <v>261684</v>
      </c>
      <c r="E1841">
        <v>14832</v>
      </c>
      <c r="F1841">
        <v>294170</v>
      </c>
    </row>
    <row r="1842" spans="1:6" x14ac:dyDescent="0.2">
      <c r="A1842" s="62">
        <v>37135</v>
      </c>
      <c r="B1842" s="63" t="s">
        <v>48</v>
      </c>
      <c r="C1842">
        <v>133208</v>
      </c>
      <c r="D1842">
        <v>1041094</v>
      </c>
      <c r="E1842">
        <v>82314</v>
      </c>
      <c r="F1842">
        <v>1256616</v>
      </c>
    </row>
    <row r="1843" spans="1:6" x14ac:dyDescent="0.2">
      <c r="A1843" s="62">
        <v>37135</v>
      </c>
      <c r="B1843" s="63" t="s">
        <v>49</v>
      </c>
      <c r="C1843">
        <v>73421</v>
      </c>
      <c r="D1843">
        <v>418477</v>
      </c>
      <c r="E1843">
        <v>56484</v>
      </c>
      <c r="F1843">
        <v>548382</v>
      </c>
    </row>
    <row r="1844" spans="1:6" x14ac:dyDescent="0.2">
      <c r="A1844" s="62">
        <v>37135</v>
      </c>
      <c r="B1844" s="63" t="s">
        <v>50</v>
      </c>
      <c r="C1844">
        <v>14743</v>
      </c>
      <c r="D1844">
        <v>56857</v>
      </c>
      <c r="E1844">
        <v>17130</v>
      </c>
      <c r="F1844">
        <v>88730</v>
      </c>
    </row>
    <row r="1845" spans="1:6" x14ac:dyDescent="0.2">
      <c r="A1845" s="62">
        <v>37135</v>
      </c>
      <c r="B1845" s="63" t="s">
        <v>51</v>
      </c>
      <c r="C1845">
        <v>0</v>
      </c>
      <c r="D1845">
        <v>5006</v>
      </c>
      <c r="E1845">
        <v>0</v>
      </c>
      <c r="F1845">
        <v>5006</v>
      </c>
    </row>
    <row r="1846" spans="1:6" x14ac:dyDescent="0.2">
      <c r="A1846" s="62">
        <v>37135</v>
      </c>
      <c r="B1846" s="63" t="s">
        <v>55</v>
      </c>
      <c r="C1846">
        <v>0</v>
      </c>
      <c r="D1846">
        <v>76</v>
      </c>
      <c r="E1846">
        <v>0</v>
      </c>
      <c r="F1846">
        <v>76</v>
      </c>
    </row>
    <row r="1847" spans="1:6" x14ac:dyDescent="0.2">
      <c r="A1847" s="62">
        <v>37135</v>
      </c>
      <c r="B1847" s="63" t="s">
        <v>52</v>
      </c>
      <c r="C1847">
        <v>205169</v>
      </c>
      <c r="D1847">
        <v>928142</v>
      </c>
      <c r="E1847">
        <v>191403</v>
      </c>
      <c r="F1847">
        <v>1324714</v>
      </c>
    </row>
    <row r="1848" spans="1:6" x14ac:dyDescent="0.2">
      <c r="A1848" s="62">
        <v>37135</v>
      </c>
      <c r="B1848" s="63" t="s">
        <v>53</v>
      </c>
      <c r="C1848">
        <v>13009</v>
      </c>
      <c r="D1848">
        <v>235286</v>
      </c>
      <c r="E1848">
        <v>58453</v>
      </c>
      <c r="F1848">
        <v>306748</v>
      </c>
    </row>
    <row r="1849" spans="1:6" x14ac:dyDescent="0.2">
      <c r="A1849" s="62">
        <v>37135</v>
      </c>
      <c r="B1849" s="63" t="s">
        <v>54</v>
      </c>
      <c r="C1849">
        <v>27900</v>
      </c>
      <c r="D1849">
        <v>253657</v>
      </c>
      <c r="E1849">
        <v>21353</v>
      </c>
      <c r="F1849">
        <v>302910</v>
      </c>
    </row>
    <row r="1850" spans="1:6" x14ac:dyDescent="0.2">
      <c r="A1850" s="62">
        <v>37165</v>
      </c>
      <c r="B1850" s="63" t="s">
        <v>48</v>
      </c>
      <c r="C1850">
        <v>261286</v>
      </c>
      <c r="D1850">
        <v>1280028</v>
      </c>
      <c r="E1850">
        <v>154879</v>
      </c>
      <c r="F1850">
        <v>1696193</v>
      </c>
    </row>
    <row r="1851" spans="1:6" x14ac:dyDescent="0.2">
      <c r="A1851" s="62">
        <v>37165</v>
      </c>
      <c r="B1851" s="63" t="s">
        <v>49</v>
      </c>
      <c r="C1851">
        <v>161667</v>
      </c>
      <c r="D1851">
        <v>470841</v>
      </c>
      <c r="E1851">
        <v>114307</v>
      </c>
      <c r="F1851">
        <v>746815</v>
      </c>
    </row>
    <row r="1852" spans="1:6" x14ac:dyDescent="0.2">
      <c r="A1852" s="62">
        <v>37165</v>
      </c>
      <c r="B1852" s="63" t="s">
        <v>50</v>
      </c>
      <c r="C1852">
        <v>42328</v>
      </c>
      <c r="D1852">
        <v>67839</v>
      </c>
      <c r="E1852">
        <v>49895</v>
      </c>
      <c r="F1852">
        <v>160062</v>
      </c>
    </row>
    <row r="1853" spans="1:6" x14ac:dyDescent="0.2">
      <c r="A1853" s="62">
        <v>37165</v>
      </c>
      <c r="B1853" s="63" t="s">
        <v>51</v>
      </c>
      <c r="C1853">
        <v>0</v>
      </c>
      <c r="D1853">
        <v>5210</v>
      </c>
      <c r="E1853">
        <v>0</v>
      </c>
      <c r="F1853">
        <v>5210</v>
      </c>
    </row>
    <row r="1854" spans="1:6" x14ac:dyDescent="0.2">
      <c r="A1854" s="62">
        <v>37165</v>
      </c>
      <c r="B1854" s="63" t="s">
        <v>55</v>
      </c>
      <c r="C1854">
        <v>0</v>
      </c>
      <c r="D1854">
        <v>870</v>
      </c>
      <c r="E1854">
        <v>0</v>
      </c>
      <c r="F1854">
        <v>870</v>
      </c>
    </row>
    <row r="1855" spans="1:6" x14ac:dyDescent="0.2">
      <c r="A1855" s="62">
        <v>37165</v>
      </c>
      <c r="B1855" s="63" t="s">
        <v>52</v>
      </c>
      <c r="C1855">
        <v>386221</v>
      </c>
      <c r="D1855">
        <v>1150072</v>
      </c>
      <c r="E1855">
        <v>330358</v>
      </c>
      <c r="F1855">
        <v>1866651</v>
      </c>
    </row>
    <row r="1856" spans="1:6" x14ac:dyDescent="0.2">
      <c r="A1856" s="62">
        <v>37165</v>
      </c>
      <c r="B1856" s="63" t="s">
        <v>53</v>
      </c>
      <c r="C1856">
        <v>33669</v>
      </c>
      <c r="D1856">
        <v>289627</v>
      </c>
      <c r="E1856">
        <v>112483</v>
      </c>
      <c r="F1856">
        <v>435779</v>
      </c>
    </row>
    <row r="1857" spans="1:6" x14ac:dyDescent="0.2">
      <c r="A1857" s="62">
        <v>37165</v>
      </c>
      <c r="B1857" s="63" t="s">
        <v>54</v>
      </c>
      <c r="C1857">
        <v>72351</v>
      </c>
      <c r="D1857">
        <v>297888</v>
      </c>
      <c r="E1857">
        <v>55728</v>
      </c>
      <c r="F1857">
        <v>425967</v>
      </c>
    </row>
    <row r="1858" spans="1:6" x14ac:dyDescent="0.2">
      <c r="A1858" s="62">
        <v>37196</v>
      </c>
      <c r="B1858" s="63" t="s">
        <v>48</v>
      </c>
      <c r="C1858">
        <v>379251</v>
      </c>
      <c r="D1858">
        <v>1242184</v>
      </c>
      <c r="E1858">
        <v>229242</v>
      </c>
      <c r="F1858">
        <v>1850677</v>
      </c>
    </row>
    <row r="1859" spans="1:6" x14ac:dyDescent="0.2">
      <c r="A1859" s="62">
        <v>37196</v>
      </c>
      <c r="B1859" s="63" t="s">
        <v>49</v>
      </c>
      <c r="C1859">
        <v>222490</v>
      </c>
      <c r="D1859">
        <v>498186</v>
      </c>
      <c r="E1859">
        <v>147111</v>
      </c>
      <c r="F1859">
        <v>867787</v>
      </c>
    </row>
    <row r="1860" spans="1:6" x14ac:dyDescent="0.2">
      <c r="A1860" s="62">
        <v>37196</v>
      </c>
      <c r="B1860" s="63" t="s">
        <v>50</v>
      </c>
      <c r="C1860">
        <v>50741</v>
      </c>
      <c r="D1860">
        <v>71995</v>
      </c>
      <c r="E1860">
        <v>63300</v>
      </c>
      <c r="F1860">
        <v>186036</v>
      </c>
    </row>
    <row r="1861" spans="1:6" x14ac:dyDescent="0.2">
      <c r="A1861" s="62">
        <v>37196</v>
      </c>
      <c r="B1861" s="63" t="s">
        <v>51</v>
      </c>
      <c r="C1861">
        <v>0</v>
      </c>
      <c r="D1861">
        <v>5430</v>
      </c>
      <c r="E1861">
        <v>0</v>
      </c>
      <c r="F1861">
        <v>5430</v>
      </c>
    </row>
    <row r="1862" spans="1:6" x14ac:dyDescent="0.2">
      <c r="A1862" s="62">
        <v>37196</v>
      </c>
      <c r="B1862" s="63" t="s">
        <v>55</v>
      </c>
      <c r="C1862">
        <v>0</v>
      </c>
      <c r="D1862">
        <v>880</v>
      </c>
      <c r="E1862">
        <v>0</v>
      </c>
      <c r="F1862">
        <v>880</v>
      </c>
    </row>
    <row r="1863" spans="1:6" x14ac:dyDescent="0.2">
      <c r="A1863" s="62">
        <v>37196</v>
      </c>
      <c r="B1863" s="63" t="s">
        <v>52</v>
      </c>
      <c r="C1863">
        <v>624421</v>
      </c>
      <c r="D1863">
        <v>1083296</v>
      </c>
      <c r="E1863">
        <v>445059</v>
      </c>
      <c r="F1863">
        <v>2152776</v>
      </c>
    </row>
    <row r="1864" spans="1:6" x14ac:dyDescent="0.2">
      <c r="A1864" s="62">
        <v>37196</v>
      </c>
      <c r="B1864" s="63" t="s">
        <v>53</v>
      </c>
      <c r="C1864">
        <v>63935</v>
      </c>
      <c r="D1864">
        <v>275961</v>
      </c>
      <c r="E1864">
        <v>170840</v>
      </c>
      <c r="F1864">
        <v>510736</v>
      </c>
    </row>
    <row r="1865" spans="1:6" x14ac:dyDescent="0.2">
      <c r="A1865" s="62">
        <v>37196</v>
      </c>
      <c r="B1865" s="63" t="s">
        <v>54</v>
      </c>
      <c r="C1865">
        <v>91348</v>
      </c>
      <c r="D1865">
        <v>259099</v>
      </c>
      <c r="E1865">
        <v>68173</v>
      </c>
      <c r="F1865">
        <v>418620</v>
      </c>
    </row>
    <row r="1866" spans="1:6" x14ac:dyDescent="0.2">
      <c r="A1866" s="62">
        <v>37226</v>
      </c>
      <c r="B1866" s="63" t="s">
        <v>48</v>
      </c>
      <c r="C1866">
        <v>559360</v>
      </c>
      <c r="D1866">
        <v>1287238</v>
      </c>
      <c r="E1866">
        <v>320774</v>
      </c>
      <c r="F1866">
        <v>2167372</v>
      </c>
    </row>
    <row r="1867" spans="1:6" x14ac:dyDescent="0.2">
      <c r="A1867" s="62">
        <v>37226</v>
      </c>
      <c r="B1867" s="63" t="s">
        <v>49</v>
      </c>
      <c r="C1867">
        <v>286664</v>
      </c>
      <c r="D1867">
        <v>434340</v>
      </c>
      <c r="E1867">
        <v>174928</v>
      </c>
      <c r="F1867">
        <v>895932</v>
      </c>
    </row>
    <row r="1868" spans="1:6" x14ac:dyDescent="0.2">
      <c r="A1868" s="62">
        <v>37226</v>
      </c>
      <c r="B1868" s="63" t="s">
        <v>50</v>
      </c>
      <c r="C1868">
        <v>86820</v>
      </c>
      <c r="D1868">
        <v>91796</v>
      </c>
      <c r="E1868">
        <v>99083</v>
      </c>
      <c r="F1868">
        <v>277699</v>
      </c>
    </row>
    <row r="1869" spans="1:6" x14ac:dyDescent="0.2">
      <c r="A1869" s="62">
        <v>37226</v>
      </c>
      <c r="B1869" s="63" t="s">
        <v>51</v>
      </c>
      <c r="C1869">
        <v>0</v>
      </c>
      <c r="D1869">
        <v>5650</v>
      </c>
      <c r="E1869">
        <v>0</v>
      </c>
      <c r="F1869">
        <v>5650</v>
      </c>
    </row>
    <row r="1870" spans="1:6" x14ac:dyDescent="0.2">
      <c r="A1870" s="62">
        <v>37226</v>
      </c>
      <c r="B1870" s="63" t="s">
        <v>55</v>
      </c>
      <c r="C1870">
        <v>0</v>
      </c>
      <c r="D1870">
        <v>872</v>
      </c>
      <c r="E1870">
        <v>0</v>
      </c>
      <c r="F1870">
        <v>872</v>
      </c>
    </row>
    <row r="1871" spans="1:6" x14ac:dyDescent="0.2">
      <c r="A1871" s="62">
        <v>37226</v>
      </c>
      <c r="B1871" s="63" t="s">
        <v>52</v>
      </c>
      <c r="C1871">
        <v>910722</v>
      </c>
      <c r="D1871">
        <v>1103233</v>
      </c>
      <c r="E1871">
        <v>631939</v>
      </c>
      <c r="F1871">
        <v>2645894</v>
      </c>
    </row>
    <row r="1872" spans="1:6" x14ac:dyDescent="0.2">
      <c r="A1872" s="62">
        <v>37226</v>
      </c>
      <c r="B1872" s="63" t="s">
        <v>53</v>
      </c>
      <c r="C1872">
        <v>82436</v>
      </c>
      <c r="D1872">
        <v>280533</v>
      </c>
      <c r="E1872">
        <v>213227</v>
      </c>
      <c r="F1872">
        <v>576196</v>
      </c>
    </row>
    <row r="1873" spans="1:6" x14ac:dyDescent="0.2">
      <c r="A1873" s="62">
        <v>37226</v>
      </c>
      <c r="B1873" s="63" t="s">
        <v>54</v>
      </c>
      <c r="C1873">
        <v>142503</v>
      </c>
      <c r="D1873">
        <v>296745</v>
      </c>
      <c r="E1873">
        <v>109338</v>
      </c>
      <c r="F1873">
        <v>548586</v>
      </c>
    </row>
    <row r="1874" spans="1:6" x14ac:dyDescent="0.2">
      <c r="A1874" s="62">
        <v>37257</v>
      </c>
      <c r="B1874" s="63" t="s">
        <v>48</v>
      </c>
      <c r="C1874">
        <v>597956</v>
      </c>
      <c r="D1874">
        <v>1352557</v>
      </c>
      <c r="E1874">
        <v>344930</v>
      </c>
      <c r="F1874">
        <v>2295443</v>
      </c>
    </row>
    <row r="1875" spans="1:6" x14ac:dyDescent="0.2">
      <c r="A1875" s="62">
        <v>37257</v>
      </c>
      <c r="B1875" s="63" t="s">
        <v>49</v>
      </c>
      <c r="C1875">
        <v>308915</v>
      </c>
      <c r="D1875">
        <v>357504</v>
      </c>
      <c r="E1875">
        <v>190507</v>
      </c>
      <c r="F1875">
        <v>856926</v>
      </c>
    </row>
    <row r="1876" spans="1:6" x14ac:dyDescent="0.2">
      <c r="A1876" s="62">
        <v>37257</v>
      </c>
      <c r="B1876" s="63" t="s">
        <v>50</v>
      </c>
      <c r="C1876">
        <v>99826</v>
      </c>
      <c r="D1876">
        <v>84211</v>
      </c>
      <c r="E1876">
        <v>111978</v>
      </c>
      <c r="F1876">
        <v>296015</v>
      </c>
    </row>
    <row r="1877" spans="1:6" x14ac:dyDescent="0.2">
      <c r="A1877" s="62">
        <v>37257</v>
      </c>
      <c r="B1877" s="63" t="s">
        <v>51</v>
      </c>
      <c r="C1877">
        <v>0</v>
      </c>
      <c r="D1877">
        <v>24480</v>
      </c>
      <c r="E1877">
        <v>0</v>
      </c>
      <c r="F1877">
        <v>24480</v>
      </c>
    </row>
    <row r="1878" spans="1:6" x14ac:dyDescent="0.2">
      <c r="A1878" s="62">
        <v>37257</v>
      </c>
      <c r="B1878" s="63" t="s">
        <v>55</v>
      </c>
      <c r="C1878">
        <v>0</v>
      </c>
      <c r="D1878">
        <v>59637</v>
      </c>
      <c r="E1878">
        <v>0</v>
      </c>
      <c r="F1878">
        <v>59637</v>
      </c>
    </row>
    <row r="1879" spans="1:6" x14ac:dyDescent="0.2">
      <c r="A1879" s="62">
        <v>37257</v>
      </c>
      <c r="B1879" s="63" t="s">
        <v>52</v>
      </c>
      <c r="C1879">
        <v>1295445</v>
      </c>
      <c r="D1879">
        <v>1271362</v>
      </c>
      <c r="E1879">
        <v>827106</v>
      </c>
      <c r="F1879">
        <v>3393913</v>
      </c>
    </row>
    <row r="1880" spans="1:6" x14ac:dyDescent="0.2">
      <c r="A1880" s="62">
        <v>37257</v>
      </c>
      <c r="B1880" s="63" t="s">
        <v>53</v>
      </c>
      <c r="C1880">
        <v>113889</v>
      </c>
      <c r="D1880">
        <v>306641</v>
      </c>
      <c r="E1880">
        <v>266658</v>
      </c>
      <c r="F1880">
        <v>687188</v>
      </c>
    </row>
    <row r="1881" spans="1:6" x14ac:dyDescent="0.2">
      <c r="A1881" s="62">
        <v>37257</v>
      </c>
      <c r="B1881" s="63" t="s">
        <v>54</v>
      </c>
      <c r="C1881">
        <v>151844</v>
      </c>
      <c r="D1881">
        <v>312236</v>
      </c>
      <c r="E1881">
        <v>118553</v>
      </c>
      <c r="F1881">
        <v>582633</v>
      </c>
    </row>
    <row r="1882" spans="1:6" x14ac:dyDescent="0.2">
      <c r="A1882" s="62">
        <v>37288</v>
      </c>
      <c r="B1882" s="63" t="s">
        <v>48</v>
      </c>
      <c r="C1882">
        <v>510333</v>
      </c>
      <c r="D1882">
        <v>1199890</v>
      </c>
      <c r="E1882">
        <v>301995</v>
      </c>
      <c r="F1882">
        <v>2012218</v>
      </c>
    </row>
    <row r="1883" spans="1:6" x14ac:dyDescent="0.2">
      <c r="A1883" s="62">
        <v>37288</v>
      </c>
      <c r="B1883" s="63" t="s">
        <v>49</v>
      </c>
      <c r="C1883">
        <v>240754</v>
      </c>
      <c r="D1883">
        <v>338631</v>
      </c>
      <c r="E1883">
        <v>177300</v>
      </c>
      <c r="F1883">
        <v>756685</v>
      </c>
    </row>
    <row r="1884" spans="1:6" x14ac:dyDescent="0.2">
      <c r="A1884" s="62">
        <v>37288</v>
      </c>
      <c r="B1884" s="63" t="s">
        <v>50</v>
      </c>
      <c r="C1884">
        <v>75801</v>
      </c>
      <c r="D1884">
        <v>58945</v>
      </c>
      <c r="E1884">
        <v>90220</v>
      </c>
      <c r="F1884">
        <v>224966</v>
      </c>
    </row>
    <row r="1885" spans="1:6" x14ac:dyDescent="0.2">
      <c r="A1885" s="62">
        <v>37288</v>
      </c>
      <c r="B1885" s="63" t="s">
        <v>51</v>
      </c>
      <c r="C1885">
        <v>0</v>
      </c>
      <c r="D1885">
        <v>23450</v>
      </c>
      <c r="E1885">
        <v>0</v>
      </c>
      <c r="F1885">
        <v>23450</v>
      </c>
    </row>
    <row r="1886" spans="1:6" x14ac:dyDescent="0.2">
      <c r="A1886" s="62">
        <v>37288</v>
      </c>
      <c r="B1886" s="63" t="s">
        <v>55</v>
      </c>
      <c r="C1886">
        <v>0</v>
      </c>
      <c r="D1886">
        <v>51597</v>
      </c>
      <c r="E1886">
        <v>0</v>
      </c>
      <c r="F1886">
        <v>51597</v>
      </c>
    </row>
    <row r="1887" spans="1:6" x14ac:dyDescent="0.2">
      <c r="A1887" s="62">
        <v>37288</v>
      </c>
      <c r="B1887" s="63" t="s">
        <v>52</v>
      </c>
      <c r="C1887">
        <v>1199288</v>
      </c>
      <c r="D1887">
        <v>1152609</v>
      </c>
      <c r="E1887">
        <v>808305</v>
      </c>
      <c r="F1887">
        <v>3160202</v>
      </c>
    </row>
    <row r="1888" spans="1:6" x14ac:dyDescent="0.2">
      <c r="A1888" s="62">
        <v>37288</v>
      </c>
      <c r="B1888" s="63" t="s">
        <v>53</v>
      </c>
      <c r="C1888">
        <v>94903</v>
      </c>
      <c r="D1888">
        <v>314613</v>
      </c>
      <c r="E1888">
        <v>255027</v>
      </c>
      <c r="F1888">
        <v>664543</v>
      </c>
    </row>
    <row r="1889" spans="1:6" x14ac:dyDescent="0.2">
      <c r="A1889" s="62">
        <v>37288</v>
      </c>
      <c r="B1889" s="63" t="s">
        <v>54</v>
      </c>
      <c r="C1889">
        <v>122298</v>
      </c>
      <c r="D1889">
        <v>247587</v>
      </c>
      <c r="E1889">
        <v>95809</v>
      </c>
      <c r="F1889">
        <v>465694</v>
      </c>
    </row>
    <row r="1890" spans="1:6" x14ac:dyDescent="0.2">
      <c r="A1890" s="62">
        <v>37316</v>
      </c>
      <c r="B1890" s="63" t="s">
        <v>48</v>
      </c>
      <c r="C1890">
        <v>637079</v>
      </c>
      <c r="D1890">
        <v>1329755</v>
      </c>
      <c r="E1890">
        <v>371613</v>
      </c>
      <c r="F1890">
        <v>2338447</v>
      </c>
    </row>
    <row r="1891" spans="1:6" x14ac:dyDescent="0.2">
      <c r="A1891" s="62">
        <v>37316</v>
      </c>
      <c r="B1891" s="63" t="s">
        <v>49</v>
      </c>
      <c r="C1891">
        <v>301230</v>
      </c>
      <c r="D1891">
        <v>408927</v>
      </c>
      <c r="E1891">
        <v>184693</v>
      </c>
      <c r="F1891">
        <v>894850</v>
      </c>
    </row>
    <row r="1892" spans="1:6" x14ac:dyDescent="0.2">
      <c r="A1892" s="62">
        <v>37316</v>
      </c>
      <c r="B1892" s="63" t="s">
        <v>50</v>
      </c>
      <c r="C1892">
        <v>88348</v>
      </c>
      <c r="D1892">
        <v>94678</v>
      </c>
      <c r="E1892">
        <v>101290</v>
      </c>
      <c r="F1892">
        <v>284316</v>
      </c>
    </row>
    <row r="1893" spans="1:6" x14ac:dyDescent="0.2">
      <c r="A1893" s="62">
        <v>37316</v>
      </c>
      <c r="B1893" s="63" t="s">
        <v>51</v>
      </c>
      <c r="C1893">
        <v>0</v>
      </c>
      <c r="D1893">
        <v>23356</v>
      </c>
      <c r="E1893">
        <v>0</v>
      </c>
      <c r="F1893">
        <v>23356</v>
      </c>
    </row>
    <row r="1894" spans="1:6" x14ac:dyDescent="0.2">
      <c r="A1894" s="62">
        <v>37316</v>
      </c>
      <c r="B1894" s="63" t="s">
        <v>55</v>
      </c>
      <c r="C1894">
        <v>0</v>
      </c>
      <c r="D1894">
        <v>39567</v>
      </c>
      <c r="E1894">
        <v>0</v>
      </c>
      <c r="F1894">
        <v>39567</v>
      </c>
    </row>
    <row r="1895" spans="1:6" x14ac:dyDescent="0.2">
      <c r="A1895" s="62">
        <v>37316</v>
      </c>
      <c r="B1895" s="63" t="s">
        <v>52</v>
      </c>
      <c r="C1895">
        <v>1109583</v>
      </c>
      <c r="D1895">
        <v>1094281</v>
      </c>
      <c r="E1895">
        <v>762641</v>
      </c>
      <c r="F1895">
        <v>2966505</v>
      </c>
    </row>
    <row r="1896" spans="1:6" x14ac:dyDescent="0.2">
      <c r="A1896" s="62">
        <v>37316</v>
      </c>
      <c r="B1896" s="63" t="s">
        <v>53</v>
      </c>
      <c r="C1896">
        <v>97432</v>
      </c>
      <c r="D1896">
        <v>288108</v>
      </c>
      <c r="E1896">
        <v>252441</v>
      </c>
      <c r="F1896">
        <v>637981</v>
      </c>
    </row>
    <row r="1897" spans="1:6" x14ac:dyDescent="0.2">
      <c r="A1897" s="62">
        <v>37316</v>
      </c>
      <c r="B1897" s="63" t="s">
        <v>54</v>
      </c>
      <c r="C1897">
        <v>156506</v>
      </c>
      <c r="D1897">
        <v>324389</v>
      </c>
      <c r="E1897">
        <v>125717</v>
      </c>
      <c r="F1897">
        <v>606612</v>
      </c>
    </row>
    <row r="1898" spans="1:6" x14ac:dyDescent="0.2">
      <c r="A1898" s="62">
        <v>37347</v>
      </c>
      <c r="B1898" s="63" t="s">
        <v>48</v>
      </c>
      <c r="C1898">
        <v>453418</v>
      </c>
      <c r="D1898">
        <v>1209367</v>
      </c>
      <c r="E1898">
        <v>282082</v>
      </c>
      <c r="F1898">
        <v>1944867</v>
      </c>
    </row>
    <row r="1899" spans="1:6" x14ac:dyDescent="0.2">
      <c r="A1899" s="62">
        <v>37347</v>
      </c>
      <c r="B1899" s="63" t="s">
        <v>49</v>
      </c>
      <c r="C1899">
        <v>168750</v>
      </c>
      <c r="D1899">
        <v>372451</v>
      </c>
      <c r="E1899">
        <v>113382</v>
      </c>
      <c r="F1899">
        <v>654583</v>
      </c>
    </row>
    <row r="1900" spans="1:6" x14ac:dyDescent="0.2">
      <c r="A1900" s="62">
        <v>37347</v>
      </c>
      <c r="B1900" s="63" t="s">
        <v>50</v>
      </c>
      <c r="C1900">
        <v>46842</v>
      </c>
      <c r="D1900">
        <v>80819</v>
      </c>
      <c r="E1900">
        <v>57850</v>
      </c>
      <c r="F1900">
        <v>185511</v>
      </c>
    </row>
    <row r="1901" spans="1:6" x14ac:dyDescent="0.2">
      <c r="A1901" s="62">
        <v>37347</v>
      </c>
      <c r="B1901" s="63" t="s">
        <v>51</v>
      </c>
      <c r="C1901">
        <v>0</v>
      </c>
      <c r="D1901">
        <v>9934</v>
      </c>
      <c r="E1901">
        <v>0</v>
      </c>
      <c r="F1901">
        <v>9934</v>
      </c>
    </row>
    <row r="1902" spans="1:6" x14ac:dyDescent="0.2">
      <c r="A1902" s="62">
        <v>37347</v>
      </c>
      <c r="B1902" s="63" t="s">
        <v>55</v>
      </c>
      <c r="C1902">
        <v>0</v>
      </c>
      <c r="D1902">
        <v>39836</v>
      </c>
      <c r="E1902">
        <v>0</v>
      </c>
      <c r="F1902">
        <v>39836</v>
      </c>
    </row>
    <row r="1903" spans="1:6" x14ac:dyDescent="0.2">
      <c r="A1903" s="62">
        <v>37347</v>
      </c>
      <c r="B1903" s="63" t="s">
        <v>52</v>
      </c>
      <c r="C1903">
        <v>887036</v>
      </c>
      <c r="D1903">
        <v>1126025</v>
      </c>
      <c r="E1903">
        <v>574289</v>
      </c>
      <c r="F1903">
        <v>2587350</v>
      </c>
    </row>
    <row r="1904" spans="1:6" x14ac:dyDescent="0.2">
      <c r="A1904" s="62">
        <v>37347</v>
      </c>
      <c r="B1904" s="63" t="s">
        <v>53</v>
      </c>
      <c r="C1904">
        <v>54324</v>
      </c>
      <c r="D1904">
        <v>262957</v>
      </c>
      <c r="E1904">
        <v>139110</v>
      </c>
      <c r="F1904">
        <v>456391</v>
      </c>
    </row>
    <row r="1905" spans="1:6" x14ac:dyDescent="0.2">
      <c r="A1905" s="62">
        <v>37347</v>
      </c>
      <c r="B1905" s="63" t="s">
        <v>54</v>
      </c>
      <c r="C1905">
        <v>85109</v>
      </c>
      <c r="D1905">
        <v>289845</v>
      </c>
      <c r="E1905">
        <v>69452</v>
      </c>
      <c r="F1905">
        <v>444406</v>
      </c>
    </row>
    <row r="1906" spans="1:6" x14ac:dyDescent="0.2">
      <c r="A1906" s="62">
        <v>37377</v>
      </c>
      <c r="B1906" s="63" t="s">
        <v>48</v>
      </c>
      <c r="C1906">
        <v>289283</v>
      </c>
      <c r="D1906">
        <v>1084774</v>
      </c>
      <c r="E1906">
        <v>173944</v>
      </c>
      <c r="F1906">
        <v>1548001</v>
      </c>
    </row>
    <row r="1907" spans="1:6" x14ac:dyDescent="0.2">
      <c r="A1907" s="62">
        <v>37377</v>
      </c>
      <c r="B1907" s="63" t="s">
        <v>49</v>
      </c>
      <c r="C1907">
        <v>119773</v>
      </c>
      <c r="D1907">
        <v>327321</v>
      </c>
      <c r="E1907">
        <v>85021</v>
      </c>
      <c r="F1907">
        <v>532115</v>
      </c>
    </row>
    <row r="1908" spans="1:6" x14ac:dyDescent="0.2">
      <c r="A1908" s="62">
        <v>37377</v>
      </c>
      <c r="B1908" s="63" t="s">
        <v>50</v>
      </c>
      <c r="C1908">
        <v>31333</v>
      </c>
      <c r="D1908">
        <v>62644</v>
      </c>
      <c r="E1908">
        <v>43062</v>
      </c>
      <c r="F1908">
        <v>137039</v>
      </c>
    </row>
    <row r="1909" spans="1:6" x14ac:dyDescent="0.2">
      <c r="A1909" s="62">
        <v>37377</v>
      </c>
      <c r="B1909" s="63" t="s">
        <v>51</v>
      </c>
      <c r="C1909">
        <v>0</v>
      </c>
      <c r="D1909">
        <v>57232</v>
      </c>
      <c r="E1909">
        <v>0</v>
      </c>
      <c r="F1909">
        <v>57232</v>
      </c>
    </row>
    <row r="1910" spans="1:6" x14ac:dyDescent="0.2">
      <c r="A1910" s="62">
        <v>37377</v>
      </c>
      <c r="B1910" s="63" t="s">
        <v>55</v>
      </c>
      <c r="C1910">
        <v>0</v>
      </c>
      <c r="D1910">
        <v>40743</v>
      </c>
      <c r="E1910">
        <v>0</v>
      </c>
      <c r="F1910">
        <v>40743</v>
      </c>
    </row>
    <row r="1911" spans="1:6" x14ac:dyDescent="0.2">
      <c r="A1911" s="62">
        <v>37377</v>
      </c>
      <c r="B1911" s="63" t="s">
        <v>52</v>
      </c>
      <c r="C1911">
        <v>562563</v>
      </c>
      <c r="D1911">
        <v>1011855</v>
      </c>
      <c r="E1911">
        <v>382907</v>
      </c>
      <c r="F1911">
        <v>1957325</v>
      </c>
    </row>
    <row r="1912" spans="1:6" x14ac:dyDescent="0.2">
      <c r="A1912" s="62">
        <v>37377</v>
      </c>
      <c r="B1912" s="63" t="s">
        <v>53</v>
      </c>
      <c r="C1912">
        <v>38704</v>
      </c>
      <c r="D1912">
        <v>261891</v>
      </c>
      <c r="E1912">
        <v>105382</v>
      </c>
      <c r="F1912">
        <v>405977</v>
      </c>
    </row>
    <row r="1913" spans="1:6" x14ac:dyDescent="0.2">
      <c r="A1913" s="62">
        <v>37377</v>
      </c>
      <c r="B1913" s="63" t="s">
        <v>54</v>
      </c>
      <c r="C1913">
        <v>53929</v>
      </c>
      <c r="D1913">
        <v>281123</v>
      </c>
      <c r="E1913">
        <v>44598</v>
      </c>
      <c r="F1913">
        <v>379650</v>
      </c>
    </row>
    <row r="1914" spans="1:6" x14ac:dyDescent="0.2">
      <c r="A1914" s="62">
        <v>37408</v>
      </c>
      <c r="B1914" s="63" t="s">
        <v>48</v>
      </c>
      <c r="C1914">
        <v>139828</v>
      </c>
      <c r="D1914">
        <v>1057736</v>
      </c>
      <c r="E1914">
        <v>86086</v>
      </c>
      <c r="F1914">
        <v>1283650</v>
      </c>
    </row>
    <row r="1915" spans="1:6" x14ac:dyDescent="0.2">
      <c r="A1915" s="62">
        <v>37408</v>
      </c>
      <c r="B1915" s="63" t="s">
        <v>49</v>
      </c>
      <c r="C1915">
        <v>68795</v>
      </c>
      <c r="D1915">
        <v>251150</v>
      </c>
      <c r="E1915">
        <v>52293</v>
      </c>
      <c r="F1915">
        <v>372238</v>
      </c>
    </row>
    <row r="1916" spans="1:6" x14ac:dyDescent="0.2">
      <c r="A1916" s="62">
        <v>37408</v>
      </c>
      <c r="B1916" s="63" t="s">
        <v>50</v>
      </c>
      <c r="C1916">
        <v>11977</v>
      </c>
      <c r="D1916">
        <v>50177</v>
      </c>
      <c r="E1916">
        <v>26060</v>
      </c>
      <c r="F1916">
        <v>88214</v>
      </c>
    </row>
    <row r="1917" spans="1:6" x14ac:dyDescent="0.2">
      <c r="A1917" s="62">
        <v>37408</v>
      </c>
      <c r="B1917" s="63" t="s">
        <v>51</v>
      </c>
      <c r="C1917">
        <v>0</v>
      </c>
      <c r="D1917">
        <v>36216</v>
      </c>
      <c r="E1917">
        <v>0</v>
      </c>
      <c r="F1917">
        <v>36216</v>
      </c>
    </row>
    <row r="1918" spans="1:6" x14ac:dyDescent="0.2">
      <c r="A1918" s="62">
        <v>37408</v>
      </c>
      <c r="B1918" s="63" t="s">
        <v>55</v>
      </c>
      <c r="C1918">
        <v>0</v>
      </c>
      <c r="D1918">
        <v>38948</v>
      </c>
      <c r="E1918">
        <v>0</v>
      </c>
      <c r="F1918">
        <v>38948</v>
      </c>
    </row>
    <row r="1919" spans="1:6" x14ac:dyDescent="0.2">
      <c r="A1919" s="62">
        <v>37408</v>
      </c>
      <c r="B1919" s="63" t="s">
        <v>52</v>
      </c>
      <c r="C1919">
        <v>309222</v>
      </c>
      <c r="D1919">
        <v>927098</v>
      </c>
      <c r="E1919">
        <v>214397</v>
      </c>
      <c r="F1919">
        <v>1450717</v>
      </c>
    </row>
    <row r="1920" spans="1:6" x14ac:dyDescent="0.2">
      <c r="A1920" s="62">
        <v>37408</v>
      </c>
      <c r="B1920" s="63" t="s">
        <v>53</v>
      </c>
      <c r="C1920">
        <v>19361</v>
      </c>
      <c r="D1920">
        <v>234166</v>
      </c>
      <c r="E1920">
        <v>63181</v>
      </c>
      <c r="F1920">
        <v>316708</v>
      </c>
    </row>
    <row r="1921" spans="1:6" x14ac:dyDescent="0.2">
      <c r="A1921" s="62">
        <v>37408</v>
      </c>
      <c r="B1921" s="63" t="s">
        <v>54</v>
      </c>
      <c r="C1921">
        <v>22735</v>
      </c>
      <c r="D1921">
        <v>224710</v>
      </c>
      <c r="E1921">
        <v>19167</v>
      </c>
      <c r="F1921">
        <v>266612</v>
      </c>
    </row>
    <row r="1922" spans="1:6" x14ac:dyDescent="0.2">
      <c r="A1922" s="62">
        <v>37438</v>
      </c>
      <c r="B1922" s="63" t="s">
        <v>48</v>
      </c>
      <c r="C1922">
        <v>102594</v>
      </c>
      <c r="D1922">
        <v>1059194</v>
      </c>
      <c r="E1922">
        <v>64605</v>
      </c>
      <c r="F1922">
        <v>1226393</v>
      </c>
    </row>
    <row r="1923" spans="1:6" x14ac:dyDescent="0.2">
      <c r="A1923" s="62">
        <v>37438</v>
      </c>
      <c r="B1923" s="63" t="s">
        <v>49</v>
      </c>
      <c r="C1923">
        <v>79257</v>
      </c>
      <c r="D1923">
        <v>272372</v>
      </c>
      <c r="E1923">
        <v>41956</v>
      </c>
      <c r="F1923">
        <v>393585</v>
      </c>
    </row>
    <row r="1924" spans="1:6" x14ac:dyDescent="0.2">
      <c r="A1924" s="62">
        <v>37438</v>
      </c>
      <c r="B1924" s="63" t="s">
        <v>50</v>
      </c>
      <c r="C1924">
        <v>8292</v>
      </c>
      <c r="D1924">
        <v>95875</v>
      </c>
      <c r="E1924">
        <v>11542</v>
      </c>
      <c r="F1924">
        <v>115709</v>
      </c>
    </row>
    <row r="1925" spans="1:6" x14ac:dyDescent="0.2">
      <c r="A1925" s="62">
        <v>37438</v>
      </c>
      <c r="B1925" s="63" t="s">
        <v>51</v>
      </c>
      <c r="C1925">
        <v>0</v>
      </c>
      <c r="D1925">
        <v>54659</v>
      </c>
      <c r="E1925">
        <v>0</v>
      </c>
      <c r="F1925">
        <v>54659</v>
      </c>
    </row>
    <row r="1926" spans="1:6" x14ac:dyDescent="0.2">
      <c r="A1926" s="62">
        <v>37438</v>
      </c>
      <c r="B1926" s="63" t="s">
        <v>55</v>
      </c>
      <c r="C1926">
        <v>0</v>
      </c>
      <c r="D1926">
        <v>36216</v>
      </c>
      <c r="E1926">
        <v>0</v>
      </c>
      <c r="F1926">
        <v>36216</v>
      </c>
    </row>
    <row r="1927" spans="1:6" x14ac:dyDescent="0.2">
      <c r="A1927" s="62">
        <v>37438</v>
      </c>
      <c r="B1927" s="63" t="s">
        <v>52</v>
      </c>
      <c r="C1927">
        <v>235308</v>
      </c>
      <c r="D1927">
        <v>1033739</v>
      </c>
      <c r="E1927">
        <v>180073</v>
      </c>
      <c r="F1927">
        <v>1449120</v>
      </c>
    </row>
    <row r="1928" spans="1:6" x14ac:dyDescent="0.2">
      <c r="A1928" s="62">
        <v>37438</v>
      </c>
      <c r="B1928" s="63" t="s">
        <v>53</v>
      </c>
      <c r="C1928">
        <v>14723</v>
      </c>
      <c r="D1928">
        <v>230102</v>
      </c>
      <c r="E1928">
        <v>54910</v>
      </c>
      <c r="F1928">
        <v>299735</v>
      </c>
    </row>
    <row r="1929" spans="1:6" x14ac:dyDescent="0.2">
      <c r="A1929" s="62">
        <v>37438</v>
      </c>
      <c r="B1929" s="63" t="s">
        <v>54</v>
      </c>
      <c r="C1929">
        <v>18401</v>
      </c>
      <c r="D1929">
        <v>225070</v>
      </c>
      <c r="E1929">
        <v>14828</v>
      </c>
      <c r="F1929">
        <v>258299</v>
      </c>
    </row>
    <row r="1930" spans="1:6" x14ac:dyDescent="0.2">
      <c r="A1930" s="62">
        <v>37469</v>
      </c>
      <c r="B1930" s="63" t="s">
        <v>48</v>
      </c>
      <c r="C1930">
        <v>120554</v>
      </c>
      <c r="D1930">
        <v>1163464</v>
      </c>
      <c r="E1930">
        <v>86635</v>
      </c>
      <c r="F1930">
        <v>1370653</v>
      </c>
    </row>
    <row r="1931" spans="1:6" x14ac:dyDescent="0.2">
      <c r="A1931" s="62">
        <v>37469</v>
      </c>
      <c r="B1931" s="63" t="s">
        <v>49</v>
      </c>
      <c r="C1931">
        <v>68421</v>
      </c>
      <c r="D1931">
        <v>269315</v>
      </c>
      <c r="E1931">
        <v>41283</v>
      </c>
      <c r="F1931">
        <v>379019</v>
      </c>
    </row>
    <row r="1932" spans="1:6" x14ac:dyDescent="0.2">
      <c r="A1932" s="62">
        <v>37469</v>
      </c>
      <c r="B1932" s="63" t="s">
        <v>50</v>
      </c>
      <c r="C1932">
        <v>12011</v>
      </c>
      <c r="D1932">
        <v>59501</v>
      </c>
      <c r="E1932">
        <v>12949</v>
      </c>
      <c r="F1932">
        <v>84461</v>
      </c>
    </row>
    <row r="1933" spans="1:6" x14ac:dyDescent="0.2">
      <c r="A1933" s="62">
        <v>37469</v>
      </c>
      <c r="B1933" s="63" t="s">
        <v>51</v>
      </c>
      <c r="C1933">
        <v>0</v>
      </c>
      <c r="D1933">
        <v>56176</v>
      </c>
      <c r="E1933">
        <v>0</v>
      </c>
      <c r="F1933">
        <v>56176</v>
      </c>
    </row>
    <row r="1934" spans="1:6" x14ac:dyDescent="0.2">
      <c r="A1934" s="62">
        <v>37469</v>
      </c>
      <c r="B1934" s="63" t="s">
        <v>55</v>
      </c>
      <c r="C1934">
        <v>0</v>
      </c>
      <c r="D1934">
        <v>47286</v>
      </c>
      <c r="E1934">
        <v>0</v>
      </c>
      <c r="F1934">
        <v>47286</v>
      </c>
    </row>
    <row r="1935" spans="1:6" x14ac:dyDescent="0.2">
      <c r="A1935" s="62">
        <v>37469</v>
      </c>
      <c r="B1935" s="63" t="s">
        <v>52</v>
      </c>
      <c r="C1935">
        <v>200828</v>
      </c>
      <c r="D1935">
        <v>939465</v>
      </c>
      <c r="E1935">
        <v>161913</v>
      </c>
      <c r="F1935">
        <v>1302206</v>
      </c>
    </row>
    <row r="1936" spans="1:6" x14ac:dyDescent="0.2">
      <c r="A1936" s="62">
        <v>37469</v>
      </c>
      <c r="B1936" s="63" t="s">
        <v>53</v>
      </c>
      <c r="C1936">
        <v>11651</v>
      </c>
      <c r="D1936">
        <v>238882</v>
      </c>
      <c r="E1936">
        <v>53351</v>
      </c>
      <c r="F1936">
        <v>303884</v>
      </c>
    </row>
    <row r="1937" spans="1:6" x14ac:dyDescent="0.2">
      <c r="A1937" s="62">
        <v>37469</v>
      </c>
      <c r="B1937" s="63" t="s">
        <v>54</v>
      </c>
      <c r="C1937">
        <v>24022</v>
      </c>
      <c r="D1937">
        <v>238686</v>
      </c>
      <c r="E1937">
        <v>12949</v>
      </c>
      <c r="F1937">
        <v>275657</v>
      </c>
    </row>
    <row r="1938" spans="1:6" x14ac:dyDescent="0.2">
      <c r="A1938" s="62">
        <v>37500</v>
      </c>
      <c r="B1938" s="63" t="s">
        <v>48</v>
      </c>
      <c r="C1938">
        <v>172472</v>
      </c>
      <c r="D1938">
        <v>1154114</v>
      </c>
      <c r="E1938">
        <v>124940</v>
      </c>
      <c r="F1938">
        <v>1451526</v>
      </c>
    </row>
    <row r="1939" spans="1:6" x14ac:dyDescent="0.2">
      <c r="A1939" s="62">
        <v>37500</v>
      </c>
      <c r="B1939" s="63" t="s">
        <v>49</v>
      </c>
      <c r="C1939">
        <v>81011</v>
      </c>
      <c r="D1939">
        <v>291614</v>
      </c>
      <c r="E1939">
        <v>60194</v>
      </c>
      <c r="F1939">
        <v>432819</v>
      </c>
    </row>
    <row r="1940" spans="1:6" x14ac:dyDescent="0.2">
      <c r="A1940" s="62">
        <v>37500</v>
      </c>
      <c r="B1940" s="63" t="s">
        <v>50</v>
      </c>
      <c r="C1940">
        <v>16788</v>
      </c>
      <c r="D1940">
        <v>63767</v>
      </c>
      <c r="E1940">
        <v>19949</v>
      </c>
      <c r="F1940">
        <v>100504</v>
      </c>
    </row>
    <row r="1941" spans="1:6" x14ac:dyDescent="0.2">
      <c r="A1941" s="62">
        <v>37500</v>
      </c>
      <c r="B1941" s="63" t="s">
        <v>51</v>
      </c>
      <c r="C1941">
        <v>0</v>
      </c>
      <c r="D1941">
        <v>27651</v>
      </c>
      <c r="E1941">
        <v>0</v>
      </c>
      <c r="F1941">
        <v>27651</v>
      </c>
    </row>
    <row r="1942" spans="1:6" x14ac:dyDescent="0.2">
      <c r="A1942" s="62">
        <v>37500</v>
      </c>
      <c r="B1942" s="63" t="s">
        <v>55</v>
      </c>
      <c r="C1942">
        <v>0</v>
      </c>
      <c r="D1942">
        <v>47313</v>
      </c>
      <c r="E1942">
        <v>0</v>
      </c>
      <c r="F1942">
        <v>47313</v>
      </c>
    </row>
    <row r="1943" spans="1:6" x14ac:dyDescent="0.2">
      <c r="A1943" s="62">
        <v>37500</v>
      </c>
      <c r="B1943" s="63" t="s">
        <v>52</v>
      </c>
      <c r="C1943">
        <v>186137</v>
      </c>
      <c r="D1943">
        <v>901929</v>
      </c>
      <c r="E1943">
        <v>181628</v>
      </c>
      <c r="F1943">
        <v>1269694</v>
      </c>
    </row>
    <row r="1944" spans="1:6" x14ac:dyDescent="0.2">
      <c r="A1944" s="62">
        <v>37500</v>
      </c>
      <c r="B1944" s="63" t="s">
        <v>53</v>
      </c>
      <c r="C1944">
        <v>12529</v>
      </c>
      <c r="D1944">
        <v>253628</v>
      </c>
      <c r="E1944">
        <v>57117</v>
      </c>
      <c r="F1944">
        <v>323274</v>
      </c>
    </row>
    <row r="1945" spans="1:6" x14ac:dyDescent="0.2">
      <c r="A1945" s="62">
        <v>37500</v>
      </c>
      <c r="B1945" s="63" t="s">
        <v>54</v>
      </c>
      <c r="C1945">
        <v>33487</v>
      </c>
      <c r="D1945">
        <v>288216</v>
      </c>
      <c r="E1945">
        <v>26337</v>
      </c>
      <c r="F1945">
        <v>348040</v>
      </c>
    </row>
    <row r="1946" spans="1:6" x14ac:dyDescent="0.2">
      <c r="A1946" s="62">
        <v>37530</v>
      </c>
      <c r="B1946" s="63" t="s">
        <v>48</v>
      </c>
      <c r="C1946">
        <v>344924</v>
      </c>
      <c r="D1946">
        <v>1413852</v>
      </c>
      <c r="E1946">
        <v>238492</v>
      </c>
      <c r="F1946">
        <v>1997268</v>
      </c>
    </row>
    <row r="1947" spans="1:6" x14ac:dyDescent="0.2">
      <c r="A1947" s="62">
        <v>37530</v>
      </c>
      <c r="B1947" s="63" t="s">
        <v>49</v>
      </c>
      <c r="C1947">
        <v>166637</v>
      </c>
      <c r="D1947">
        <v>326787</v>
      </c>
      <c r="E1947">
        <v>109157</v>
      </c>
      <c r="F1947">
        <v>602581</v>
      </c>
    </row>
    <row r="1948" spans="1:6" x14ac:dyDescent="0.2">
      <c r="A1948" s="62">
        <v>37530</v>
      </c>
      <c r="B1948" s="63" t="s">
        <v>50</v>
      </c>
      <c r="C1948">
        <v>53460</v>
      </c>
      <c r="D1948">
        <v>81987</v>
      </c>
      <c r="E1948">
        <v>61720</v>
      </c>
      <c r="F1948">
        <v>197167</v>
      </c>
    </row>
    <row r="1949" spans="1:6" x14ac:dyDescent="0.2">
      <c r="A1949" s="62">
        <v>37530</v>
      </c>
      <c r="B1949" s="63" t="s">
        <v>51</v>
      </c>
      <c r="C1949">
        <v>0</v>
      </c>
      <c r="D1949">
        <v>50439</v>
      </c>
      <c r="E1949">
        <v>0</v>
      </c>
      <c r="F1949">
        <v>50439</v>
      </c>
    </row>
    <row r="1950" spans="1:6" x14ac:dyDescent="0.2">
      <c r="A1950" s="62">
        <v>37530</v>
      </c>
      <c r="B1950" s="63" t="s">
        <v>55</v>
      </c>
      <c r="C1950">
        <v>0</v>
      </c>
      <c r="D1950">
        <v>66914</v>
      </c>
      <c r="E1950">
        <v>0</v>
      </c>
      <c r="F1950">
        <v>66914</v>
      </c>
    </row>
    <row r="1951" spans="1:6" x14ac:dyDescent="0.2">
      <c r="A1951" s="62">
        <v>37530</v>
      </c>
      <c r="B1951" s="63" t="s">
        <v>52</v>
      </c>
      <c r="C1951">
        <v>397143</v>
      </c>
      <c r="D1951">
        <v>1057549</v>
      </c>
      <c r="E1951">
        <v>199983</v>
      </c>
      <c r="F1951">
        <v>1654675</v>
      </c>
    </row>
    <row r="1952" spans="1:6" x14ac:dyDescent="0.2">
      <c r="A1952" s="62">
        <v>37530</v>
      </c>
      <c r="B1952" s="63" t="s">
        <v>53</v>
      </c>
      <c r="C1952">
        <v>45204</v>
      </c>
      <c r="D1952">
        <v>310451</v>
      </c>
      <c r="E1952">
        <v>139717</v>
      </c>
      <c r="F1952">
        <v>495372</v>
      </c>
    </row>
    <row r="1953" spans="1:6" x14ac:dyDescent="0.2">
      <c r="A1953" s="62">
        <v>37530</v>
      </c>
      <c r="B1953" s="63" t="s">
        <v>54</v>
      </c>
      <c r="C1953">
        <v>86062</v>
      </c>
      <c r="D1953">
        <v>297597</v>
      </c>
      <c r="E1953">
        <v>67262</v>
      </c>
      <c r="F1953">
        <v>450921</v>
      </c>
    </row>
    <row r="1954" spans="1:6" x14ac:dyDescent="0.2">
      <c r="A1954" s="62">
        <v>37561</v>
      </c>
      <c r="B1954" s="63" t="s">
        <v>48</v>
      </c>
      <c r="C1954">
        <v>373922</v>
      </c>
      <c r="D1954">
        <v>1350055</v>
      </c>
      <c r="E1954">
        <v>267013</v>
      </c>
      <c r="F1954">
        <v>1990990</v>
      </c>
    </row>
    <row r="1955" spans="1:6" x14ac:dyDescent="0.2">
      <c r="A1955" s="62">
        <v>37561</v>
      </c>
      <c r="B1955" s="63" t="s">
        <v>49</v>
      </c>
      <c r="C1955">
        <v>225524</v>
      </c>
      <c r="D1955">
        <v>344236</v>
      </c>
      <c r="E1955">
        <v>139636</v>
      </c>
      <c r="F1955">
        <v>709396</v>
      </c>
    </row>
    <row r="1956" spans="1:6" x14ac:dyDescent="0.2">
      <c r="A1956" s="62">
        <v>37561</v>
      </c>
      <c r="B1956" s="63" t="s">
        <v>50</v>
      </c>
      <c r="C1956">
        <v>65328</v>
      </c>
      <c r="D1956">
        <v>83683</v>
      </c>
      <c r="E1956">
        <v>83884</v>
      </c>
      <c r="F1956">
        <v>232895</v>
      </c>
    </row>
    <row r="1957" spans="1:6" x14ac:dyDescent="0.2">
      <c r="A1957" s="62">
        <v>37561</v>
      </c>
      <c r="B1957" s="63" t="s">
        <v>51</v>
      </c>
      <c r="C1957">
        <v>0</v>
      </c>
      <c r="D1957">
        <v>29599</v>
      </c>
      <c r="E1957">
        <v>0</v>
      </c>
      <c r="F1957">
        <v>29599</v>
      </c>
    </row>
    <row r="1958" spans="1:6" x14ac:dyDescent="0.2">
      <c r="A1958" s="62">
        <v>37561</v>
      </c>
      <c r="B1958" s="63" t="s">
        <v>55</v>
      </c>
      <c r="C1958">
        <v>0</v>
      </c>
      <c r="D1958">
        <v>66000</v>
      </c>
      <c r="E1958">
        <v>0</v>
      </c>
      <c r="F1958">
        <v>66000</v>
      </c>
    </row>
    <row r="1959" spans="1:6" x14ac:dyDescent="0.2">
      <c r="A1959" s="62">
        <v>37561</v>
      </c>
      <c r="B1959" s="63" t="s">
        <v>52</v>
      </c>
      <c r="C1959">
        <v>831178</v>
      </c>
      <c r="D1959">
        <v>1231702</v>
      </c>
      <c r="E1959">
        <v>601759</v>
      </c>
      <c r="F1959">
        <v>2664639</v>
      </c>
    </row>
    <row r="1960" spans="1:6" x14ac:dyDescent="0.2">
      <c r="A1960" s="62">
        <v>37561</v>
      </c>
      <c r="B1960" s="63" t="s">
        <v>53</v>
      </c>
      <c r="C1960">
        <v>81618</v>
      </c>
      <c r="D1960">
        <v>287829</v>
      </c>
      <c r="E1960">
        <v>203711</v>
      </c>
      <c r="F1960">
        <v>573158</v>
      </c>
    </row>
    <row r="1961" spans="1:6" x14ac:dyDescent="0.2">
      <c r="A1961" s="62">
        <v>37561</v>
      </c>
      <c r="B1961" s="63" t="s">
        <v>54</v>
      </c>
      <c r="C1961">
        <v>108172</v>
      </c>
      <c r="D1961">
        <v>310742</v>
      </c>
      <c r="E1961">
        <v>82875</v>
      </c>
      <c r="F1961">
        <v>501789</v>
      </c>
    </row>
    <row r="1962" spans="1:6" x14ac:dyDescent="0.2">
      <c r="A1962" s="62">
        <v>37591</v>
      </c>
      <c r="B1962" s="63" t="s">
        <v>48</v>
      </c>
      <c r="C1962">
        <v>502665</v>
      </c>
      <c r="D1962">
        <v>1498525</v>
      </c>
      <c r="E1962">
        <v>345410</v>
      </c>
      <c r="F1962">
        <v>2346600</v>
      </c>
    </row>
    <row r="1963" spans="1:6" x14ac:dyDescent="0.2">
      <c r="A1963" s="62">
        <v>37591</v>
      </c>
      <c r="B1963" s="63" t="s">
        <v>49</v>
      </c>
      <c r="C1963">
        <v>267846</v>
      </c>
      <c r="D1963">
        <v>352455</v>
      </c>
      <c r="E1963">
        <v>171612</v>
      </c>
      <c r="F1963">
        <v>791913</v>
      </c>
    </row>
    <row r="1964" spans="1:6" x14ac:dyDescent="0.2">
      <c r="A1964" s="62">
        <v>37591</v>
      </c>
      <c r="B1964" s="63" t="s">
        <v>50</v>
      </c>
      <c r="C1964">
        <v>83461</v>
      </c>
      <c r="D1964">
        <v>91115</v>
      </c>
      <c r="E1964">
        <v>102169</v>
      </c>
      <c r="F1964">
        <v>276745</v>
      </c>
    </row>
    <row r="1965" spans="1:6" x14ac:dyDescent="0.2">
      <c r="A1965" s="62">
        <v>37591</v>
      </c>
      <c r="B1965" s="63" t="s">
        <v>51</v>
      </c>
      <c r="C1965">
        <v>0</v>
      </c>
      <c r="D1965">
        <v>70909</v>
      </c>
      <c r="E1965">
        <v>0</v>
      </c>
      <c r="F1965">
        <v>70909</v>
      </c>
    </row>
    <row r="1966" spans="1:6" x14ac:dyDescent="0.2">
      <c r="A1966" s="62">
        <v>37591</v>
      </c>
      <c r="B1966" s="63" t="s">
        <v>55</v>
      </c>
      <c r="C1966">
        <v>0</v>
      </c>
      <c r="D1966">
        <v>9801</v>
      </c>
      <c r="E1966">
        <v>0</v>
      </c>
      <c r="F1966">
        <v>9801</v>
      </c>
    </row>
    <row r="1967" spans="1:6" x14ac:dyDescent="0.2">
      <c r="A1967" s="62">
        <v>37591</v>
      </c>
      <c r="B1967" s="63" t="s">
        <v>52</v>
      </c>
      <c r="C1967">
        <v>1177664</v>
      </c>
      <c r="D1967">
        <v>1014764</v>
      </c>
      <c r="E1967">
        <v>788410</v>
      </c>
      <c r="F1967">
        <v>2980838</v>
      </c>
    </row>
    <row r="1968" spans="1:6" x14ac:dyDescent="0.2">
      <c r="A1968" s="62">
        <v>37591</v>
      </c>
      <c r="B1968" s="63" t="s">
        <v>53</v>
      </c>
      <c r="C1968">
        <v>101511</v>
      </c>
      <c r="D1968">
        <v>290842</v>
      </c>
      <c r="E1968">
        <v>272454</v>
      </c>
      <c r="F1968">
        <v>664807</v>
      </c>
    </row>
    <row r="1969" spans="1:6" x14ac:dyDescent="0.2">
      <c r="A1969" s="62">
        <v>37591</v>
      </c>
      <c r="B1969" s="63" t="s">
        <v>54</v>
      </c>
      <c r="C1969">
        <v>127244</v>
      </c>
      <c r="D1969">
        <v>339125</v>
      </c>
      <c r="E1969">
        <v>95997</v>
      </c>
      <c r="F1969">
        <v>562366</v>
      </c>
    </row>
    <row r="1970" spans="1:6" x14ac:dyDescent="0.2">
      <c r="A1970" s="62">
        <v>37622</v>
      </c>
      <c r="B1970" s="63" t="s">
        <v>48</v>
      </c>
      <c r="C1970">
        <v>589093</v>
      </c>
      <c r="D1970">
        <v>1557770</v>
      </c>
      <c r="E1970">
        <v>471348</v>
      </c>
      <c r="F1970">
        <v>2618211</v>
      </c>
    </row>
    <row r="1971" spans="1:6" x14ac:dyDescent="0.2">
      <c r="A1971" s="62">
        <v>37622</v>
      </c>
      <c r="B1971" s="63" t="s">
        <v>49</v>
      </c>
      <c r="C1971">
        <v>265921</v>
      </c>
      <c r="D1971">
        <v>352537</v>
      </c>
      <c r="E1971">
        <v>158307</v>
      </c>
      <c r="F1971">
        <v>776765</v>
      </c>
    </row>
    <row r="1972" spans="1:6" x14ac:dyDescent="0.2">
      <c r="A1972" s="62">
        <v>37622</v>
      </c>
      <c r="B1972" s="63" t="s">
        <v>50</v>
      </c>
      <c r="C1972">
        <v>106910</v>
      </c>
      <c r="D1972">
        <v>106768</v>
      </c>
      <c r="E1972">
        <v>125538</v>
      </c>
      <c r="F1972">
        <v>339216</v>
      </c>
    </row>
    <row r="1973" spans="1:6" x14ac:dyDescent="0.2">
      <c r="A1973" s="62">
        <v>37622</v>
      </c>
      <c r="B1973" s="63" t="s">
        <v>51</v>
      </c>
      <c r="C1973">
        <v>0</v>
      </c>
      <c r="D1973">
        <v>60589</v>
      </c>
      <c r="E1973">
        <v>0</v>
      </c>
      <c r="F1973">
        <v>60589</v>
      </c>
    </row>
    <row r="1974" spans="1:6" x14ac:dyDescent="0.2">
      <c r="A1974" s="62">
        <v>37622</v>
      </c>
      <c r="B1974" s="63" t="s">
        <v>55</v>
      </c>
      <c r="C1974">
        <v>0</v>
      </c>
      <c r="D1974">
        <v>5462</v>
      </c>
      <c r="E1974">
        <v>0</v>
      </c>
      <c r="F1974">
        <v>5462</v>
      </c>
    </row>
    <row r="1975" spans="1:6" x14ac:dyDescent="0.2">
      <c r="A1975" s="62">
        <v>37622</v>
      </c>
      <c r="B1975" s="63" t="s">
        <v>52</v>
      </c>
      <c r="C1975">
        <v>1589235</v>
      </c>
      <c r="D1975">
        <v>1440286</v>
      </c>
      <c r="E1975">
        <v>1013709</v>
      </c>
      <c r="F1975">
        <v>4043230</v>
      </c>
    </row>
    <row r="1976" spans="1:6" x14ac:dyDescent="0.2">
      <c r="A1976" s="62">
        <v>37622</v>
      </c>
      <c r="B1976" s="63" t="s">
        <v>53</v>
      </c>
      <c r="C1976">
        <v>144694</v>
      </c>
      <c r="D1976">
        <v>286152</v>
      </c>
      <c r="E1976">
        <v>328894</v>
      </c>
      <c r="F1976">
        <v>759740</v>
      </c>
    </row>
    <row r="1977" spans="1:6" x14ac:dyDescent="0.2">
      <c r="A1977" s="62">
        <v>37622</v>
      </c>
      <c r="B1977" s="63" t="s">
        <v>54</v>
      </c>
      <c r="C1977">
        <v>164246</v>
      </c>
      <c r="D1977">
        <v>364381</v>
      </c>
      <c r="E1977">
        <v>128185</v>
      </c>
      <c r="F1977">
        <v>656812</v>
      </c>
    </row>
    <row r="1978" spans="1:6" x14ac:dyDescent="0.2">
      <c r="A1978" s="62">
        <v>37653</v>
      </c>
      <c r="B1978" s="63" t="s">
        <v>48</v>
      </c>
      <c r="C1978">
        <v>521880</v>
      </c>
      <c r="D1978">
        <v>1396029</v>
      </c>
      <c r="E1978">
        <v>376468</v>
      </c>
      <c r="F1978">
        <v>2294377</v>
      </c>
    </row>
    <row r="1979" spans="1:6" x14ac:dyDescent="0.2">
      <c r="A1979" s="62">
        <v>37653</v>
      </c>
      <c r="B1979" s="63" t="s">
        <v>49</v>
      </c>
      <c r="C1979">
        <v>251873</v>
      </c>
      <c r="D1979">
        <v>303903</v>
      </c>
      <c r="E1979">
        <v>146305</v>
      </c>
      <c r="F1979">
        <v>702081</v>
      </c>
    </row>
    <row r="1980" spans="1:6" x14ac:dyDescent="0.2">
      <c r="A1980" s="62">
        <v>37653</v>
      </c>
      <c r="B1980" s="63" t="s">
        <v>50</v>
      </c>
      <c r="C1980">
        <v>100258</v>
      </c>
      <c r="D1980">
        <v>91713</v>
      </c>
      <c r="E1980">
        <v>120007</v>
      </c>
      <c r="F1980">
        <v>311978</v>
      </c>
    </row>
    <row r="1981" spans="1:6" x14ac:dyDescent="0.2">
      <c r="A1981" s="62">
        <v>37653</v>
      </c>
      <c r="B1981" s="63" t="s">
        <v>51</v>
      </c>
      <c r="C1981">
        <v>0</v>
      </c>
      <c r="D1981">
        <v>50756</v>
      </c>
      <c r="E1981">
        <v>0</v>
      </c>
      <c r="F1981">
        <v>50756</v>
      </c>
    </row>
    <row r="1982" spans="1:6" x14ac:dyDescent="0.2">
      <c r="A1982" s="62">
        <v>37653</v>
      </c>
      <c r="B1982" s="63" t="s">
        <v>55</v>
      </c>
      <c r="C1982">
        <v>0</v>
      </c>
      <c r="D1982">
        <v>5327</v>
      </c>
      <c r="E1982">
        <v>0</v>
      </c>
      <c r="F1982">
        <v>5327</v>
      </c>
    </row>
    <row r="1983" spans="1:6" x14ac:dyDescent="0.2">
      <c r="A1983" s="62">
        <v>37653</v>
      </c>
      <c r="B1983" s="63" t="s">
        <v>52</v>
      </c>
      <c r="C1983">
        <v>1538622</v>
      </c>
      <c r="D1983">
        <v>1281293</v>
      </c>
      <c r="E1983">
        <v>948257</v>
      </c>
      <c r="F1983">
        <v>3768172</v>
      </c>
    </row>
    <row r="1984" spans="1:6" x14ac:dyDescent="0.2">
      <c r="A1984" s="62">
        <v>37653</v>
      </c>
      <c r="B1984" s="63" t="s">
        <v>53</v>
      </c>
      <c r="C1984">
        <v>120181</v>
      </c>
      <c r="D1984">
        <v>266158</v>
      </c>
      <c r="E1984">
        <v>291861</v>
      </c>
      <c r="F1984">
        <v>678200</v>
      </c>
    </row>
    <row r="1985" spans="1:6" x14ac:dyDescent="0.2">
      <c r="A1985" s="62">
        <v>37653</v>
      </c>
      <c r="B1985" s="63" t="s">
        <v>54</v>
      </c>
      <c r="C1985">
        <v>149721</v>
      </c>
      <c r="D1985">
        <v>328820</v>
      </c>
      <c r="E1985">
        <v>81757</v>
      </c>
      <c r="F1985">
        <v>560298</v>
      </c>
    </row>
    <row r="1986" spans="1:6" x14ac:dyDescent="0.2">
      <c r="A1986" s="62">
        <v>37681</v>
      </c>
      <c r="B1986" s="63" t="s">
        <v>48</v>
      </c>
      <c r="C1986">
        <v>555473</v>
      </c>
      <c r="D1986">
        <v>1497316</v>
      </c>
      <c r="E1986">
        <v>354037</v>
      </c>
      <c r="F1986">
        <v>2406826</v>
      </c>
    </row>
    <row r="1987" spans="1:6" x14ac:dyDescent="0.2">
      <c r="A1987" s="62">
        <v>37681</v>
      </c>
      <c r="B1987" s="63" t="s">
        <v>49</v>
      </c>
      <c r="C1987">
        <v>242777</v>
      </c>
      <c r="D1987">
        <v>324606</v>
      </c>
      <c r="E1987">
        <v>161920</v>
      </c>
      <c r="F1987">
        <v>729303</v>
      </c>
    </row>
    <row r="1988" spans="1:6" x14ac:dyDescent="0.2">
      <c r="A1988" s="62">
        <v>37681</v>
      </c>
      <c r="B1988" s="63" t="s">
        <v>50</v>
      </c>
      <c r="C1988">
        <v>80789</v>
      </c>
      <c r="D1988">
        <v>90879</v>
      </c>
      <c r="E1988">
        <v>92447</v>
      </c>
      <c r="F1988">
        <v>264115</v>
      </c>
    </row>
    <row r="1989" spans="1:6" x14ac:dyDescent="0.2">
      <c r="A1989" s="62">
        <v>37681</v>
      </c>
      <c r="B1989" s="63" t="s">
        <v>51</v>
      </c>
      <c r="C1989">
        <v>0</v>
      </c>
      <c r="D1989">
        <v>58586</v>
      </c>
      <c r="E1989">
        <v>0</v>
      </c>
      <c r="F1989">
        <v>58586</v>
      </c>
    </row>
    <row r="1990" spans="1:6" x14ac:dyDescent="0.2">
      <c r="A1990" s="62">
        <v>37681</v>
      </c>
      <c r="B1990" s="63" t="s">
        <v>55</v>
      </c>
      <c r="C1990">
        <v>0</v>
      </c>
      <c r="D1990">
        <v>1017</v>
      </c>
      <c r="E1990">
        <v>0</v>
      </c>
      <c r="F1990">
        <v>1017</v>
      </c>
    </row>
    <row r="1991" spans="1:6" x14ac:dyDescent="0.2">
      <c r="A1991" s="62">
        <v>37681</v>
      </c>
      <c r="B1991" s="63" t="s">
        <v>52</v>
      </c>
      <c r="C1991">
        <v>1311315</v>
      </c>
      <c r="D1991">
        <v>1325432</v>
      </c>
      <c r="E1991">
        <v>818547</v>
      </c>
      <c r="F1991">
        <v>3455294</v>
      </c>
    </row>
    <row r="1992" spans="1:6" x14ac:dyDescent="0.2">
      <c r="A1992" s="62">
        <v>37681</v>
      </c>
      <c r="B1992" s="63" t="s">
        <v>53</v>
      </c>
      <c r="C1992">
        <v>96572</v>
      </c>
      <c r="D1992">
        <v>259716</v>
      </c>
      <c r="E1992">
        <v>240969</v>
      </c>
      <c r="F1992">
        <v>597257</v>
      </c>
    </row>
    <row r="1993" spans="1:6" x14ac:dyDescent="0.2">
      <c r="A1993" s="62">
        <v>37681</v>
      </c>
      <c r="B1993" s="63" t="s">
        <v>54</v>
      </c>
      <c r="C1993">
        <v>136130</v>
      </c>
      <c r="D1993">
        <v>348373</v>
      </c>
      <c r="E1993">
        <v>106635</v>
      </c>
      <c r="F1993">
        <v>591138</v>
      </c>
    </row>
    <row r="1994" spans="1:6" x14ac:dyDescent="0.2">
      <c r="A1994" s="62">
        <v>37712</v>
      </c>
      <c r="B1994" s="63" t="s">
        <v>48</v>
      </c>
      <c r="C1994">
        <v>456694</v>
      </c>
      <c r="D1994">
        <v>1361905</v>
      </c>
      <c r="E1994">
        <v>329942</v>
      </c>
      <c r="F1994">
        <v>2148541</v>
      </c>
    </row>
    <row r="1995" spans="1:6" x14ac:dyDescent="0.2">
      <c r="A1995" s="62">
        <v>37712</v>
      </c>
      <c r="B1995" s="63" t="s">
        <v>49</v>
      </c>
      <c r="C1995">
        <v>163665</v>
      </c>
      <c r="D1995">
        <v>323540</v>
      </c>
      <c r="E1995">
        <v>112731</v>
      </c>
      <c r="F1995">
        <v>599936</v>
      </c>
    </row>
    <row r="1996" spans="1:6" x14ac:dyDescent="0.2">
      <c r="A1996" s="62">
        <v>37712</v>
      </c>
      <c r="B1996" s="63" t="s">
        <v>50</v>
      </c>
      <c r="C1996">
        <v>38165</v>
      </c>
      <c r="D1996">
        <v>67823</v>
      </c>
      <c r="E1996">
        <v>47625</v>
      </c>
      <c r="F1996">
        <v>153613</v>
      </c>
    </row>
    <row r="1997" spans="1:6" x14ac:dyDescent="0.2">
      <c r="A1997" s="62">
        <v>37712</v>
      </c>
      <c r="B1997" s="63" t="s">
        <v>51</v>
      </c>
      <c r="C1997">
        <v>0</v>
      </c>
      <c r="D1997">
        <v>51006</v>
      </c>
      <c r="E1997">
        <v>0</v>
      </c>
      <c r="F1997">
        <v>51006</v>
      </c>
    </row>
    <row r="1998" spans="1:6" x14ac:dyDescent="0.2">
      <c r="A1998" s="62">
        <v>37712</v>
      </c>
      <c r="B1998" s="63" t="s">
        <v>55</v>
      </c>
      <c r="C1998">
        <v>0</v>
      </c>
      <c r="D1998">
        <v>1038</v>
      </c>
      <c r="E1998">
        <v>0</v>
      </c>
      <c r="F1998">
        <v>1038</v>
      </c>
    </row>
    <row r="1999" spans="1:6" x14ac:dyDescent="0.2">
      <c r="A1999" s="62">
        <v>37712</v>
      </c>
      <c r="B1999" s="63" t="s">
        <v>52</v>
      </c>
      <c r="C1999">
        <v>901435</v>
      </c>
      <c r="D1999">
        <v>1056547</v>
      </c>
      <c r="E1999">
        <v>572593</v>
      </c>
      <c r="F1999">
        <v>2530575</v>
      </c>
    </row>
    <row r="2000" spans="1:6" x14ac:dyDescent="0.2">
      <c r="A2000" s="62">
        <v>37712</v>
      </c>
      <c r="B2000" s="63" t="s">
        <v>53</v>
      </c>
      <c r="C2000">
        <v>62506</v>
      </c>
      <c r="D2000">
        <v>248720</v>
      </c>
      <c r="E2000">
        <v>168240</v>
      </c>
      <c r="F2000">
        <v>479466</v>
      </c>
    </row>
    <row r="2001" spans="1:6" x14ac:dyDescent="0.2">
      <c r="A2001" s="62">
        <v>37712</v>
      </c>
      <c r="B2001" s="63" t="s">
        <v>54</v>
      </c>
      <c r="C2001">
        <v>69258</v>
      </c>
      <c r="D2001">
        <v>301149</v>
      </c>
      <c r="E2001">
        <v>59437</v>
      </c>
      <c r="F2001">
        <v>429844</v>
      </c>
    </row>
    <row r="2002" spans="1:6" x14ac:dyDescent="0.2">
      <c r="A2002" s="62">
        <v>37742</v>
      </c>
      <c r="B2002" s="63" t="s">
        <v>48</v>
      </c>
      <c r="C2002">
        <v>237636</v>
      </c>
      <c r="D2002">
        <v>1328289</v>
      </c>
      <c r="E2002">
        <v>141938</v>
      </c>
      <c r="F2002">
        <v>1707863</v>
      </c>
    </row>
    <row r="2003" spans="1:6" x14ac:dyDescent="0.2">
      <c r="A2003" s="62">
        <v>37742</v>
      </c>
      <c r="B2003" s="63" t="s">
        <v>49</v>
      </c>
      <c r="C2003">
        <v>108631</v>
      </c>
      <c r="D2003">
        <v>292290</v>
      </c>
      <c r="E2003">
        <v>75487</v>
      </c>
      <c r="F2003">
        <v>476408</v>
      </c>
    </row>
    <row r="2004" spans="1:6" x14ac:dyDescent="0.2">
      <c r="A2004" s="62">
        <v>37742</v>
      </c>
      <c r="B2004" s="63" t="s">
        <v>50</v>
      </c>
      <c r="C2004">
        <v>18971</v>
      </c>
      <c r="D2004">
        <v>50423</v>
      </c>
      <c r="E2004">
        <v>22137</v>
      </c>
      <c r="F2004">
        <v>91531</v>
      </c>
    </row>
    <row r="2005" spans="1:6" x14ac:dyDescent="0.2">
      <c r="A2005" s="62">
        <v>37742</v>
      </c>
      <c r="B2005" s="63" t="s">
        <v>51</v>
      </c>
      <c r="C2005">
        <v>0</v>
      </c>
      <c r="D2005">
        <v>47828</v>
      </c>
      <c r="E2005">
        <v>0</v>
      </c>
      <c r="F2005">
        <v>47828</v>
      </c>
    </row>
    <row r="2006" spans="1:6" x14ac:dyDescent="0.2">
      <c r="A2006" s="62">
        <v>37742</v>
      </c>
      <c r="B2006" s="63" t="s">
        <v>55</v>
      </c>
      <c r="C2006">
        <v>0</v>
      </c>
      <c r="D2006">
        <v>958</v>
      </c>
      <c r="E2006">
        <v>0</v>
      </c>
      <c r="F2006">
        <v>958</v>
      </c>
    </row>
    <row r="2007" spans="1:6" x14ac:dyDescent="0.2">
      <c r="A2007" s="62">
        <v>37742</v>
      </c>
      <c r="B2007" s="63" t="s">
        <v>52</v>
      </c>
      <c r="C2007">
        <v>490304</v>
      </c>
      <c r="D2007">
        <v>954984</v>
      </c>
      <c r="E2007">
        <v>316545</v>
      </c>
      <c r="F2007">
        <v>1761833</v>
      </c>
    </row>
    <row r="2008" spans="1:6" x14ac:dyDescent="0.2">
      <c r="A2008" s="62">
        <v>37742</v>
      </c>
      <c r="B2008" s="63" t="s">
        <v>53</v>
      </c>
      <c r="C2008">
        <v>27831</v>
      </c>
      <c r="D2008">
        <v>239505</v>
      </c>
      <c r="E2008">
        <v>77555</v>
      </c>
      <c r="F2008">
        <v>344891</v>
      </c>
    </row>
    <row r="2009" spans="1:6" x14ac:dyDescent="0.2">
      <c r="A2009" s="62">
        <v>37742</v>
      </c>
      <c r="B2009" s="63" t="s">
        <v>54</v>
      </c>
      <c r="C2009">
        <v>48419</v>
      </c>
      <c r="D2009">
        <v>296502</v>
      </c>
      <c r="E2009">
        <v>34992</v>
      </c>
      <c r="F2009">
        <v>379913</v>
      </c>
    </row>
    <row r="2010" spans="1:6" x14ac:dyDescent="0.2">
      <c r="A2010" s="62">
        <v>37773</v>
      </c>
      <c r="B2010" s="63" t="s">
        <v>48</v>
      </c>
      <c r="C2010">
        <v>141941</v>
      </c>
      <c r="D2010">
        <v>1199779</v>
      </c>
      <c r="E2010">
        <v>87921</v>
      </c>
      <c r="F2010">
        <v>1429641</v>
      </c>
    </row>
    <row r="2011" spans="1:6" x14ac:dyDescent="0.2">
      <c r="A2011" s="62">
        <v>37773</v>
      </c>
      <c r="B2011" s="63" t="s">
        <v>49</v>
      </c>
      <c r="C2011">
        <v>65757</v>
      </c>
      <c r="D2011">
        <v>263636</v>
      </c>
      <c r="E2011">
        <v>55129</v>
      </c>
      <c r="F2011">
        <v>384522</v>
      </c>
    </row>
    <row r="2012" spans="1:6" x14ac:dyDescent="0.2">
      <c r="A2012" s="62">
        <v>37773</v>
      </c>
      <c r="B2012" s="63" t="s">
        <v>50</v>
      </c>
      <c r="C2012">
        <v>10004</v>
      </c>
      <c r="D2012">
        <v>20690</v>
      </c>
      <c r="E2012">
        <v>12316</v>
      </c>
      <c r="F2012">
        <v>43010</v>
      </c>
    </row>
    <row r="2013" spans="1:6" x14ac:dyDescent="0.2">
      <c r="A2013" s="62">
        <v>37773</v>
      </c>
      <c r="B2013" s="63" t="s">
        <v>51</v>
      </c>
      <c r="C2013">
        <v>0</v>
      </c>
      <c r="D2013">
        <v>40373</v>
      </c>
      <c r="E2013">
        <v>0</v>
      </c>
      <c r="F2013">
        <v>40373</v>
      </c>
    </row>
    <row r="2014" spans="1:6" x14ac:dyDescent="0.2">
      <c r="A2014" s="62">
        <v>37773</v>
      </c>
      <c r="B2014" s="63" t="s">
        <v>55</v>
      </c>
      <c r="C2014">
        <v>0</v>
      </c>
      <c r="D2014">
        <v>1111</v>
      </c>
      <c r="E2014">
        <v>0</v>
      </c>
      <c r="F2014">
        <v>1111</v>
      </c>
    </row>
    <row r="2015" spans="1:6" x14ac:dyDescent="0.2">
      <c r="A2015" s="62">
        <v>37773</v>
      </c>
      <c r="B2015" s="63" t="s">
        <v>52</v>
      </c>
      <c r="C2015">
        <v>266736</v>
      </c>
      <c r="D2015">
        <v>881967</v>
      </c>
      <c r="E2015">
        <v>173402</v>
      </c>
      <c r="F2015">
        <v>1322105</v>
      </c>
    </row>
    <row r="2016" spans="1:6" x14ac:dyDescent="0.2">
      <c r="A2016" s="62">
        <v>37773</v>
      </c>
      <c r="B2016" s="63" t="s">
        <v>53</v>
      </c>
      <c r="C2016">
        <v>21748</v>
      </c>
      <c r="D2016">
        <v>172728</v>
      </c>
      <c r="E2016">
        <v>65794</v>
      </c>
      <c r="F2016">
        <v>260270</v>
      </c>
    </row>
    <row r="2017" spans="1:6" x14ac:dyDescent="0.2">
      <c r="A2017" s="62">
        <v>37773</v>
      </c>
      <c r="B2017" s="63" t="s">
        <v>54</v>
      </c>
      <c r="C2017">
        <v>23760</v>
      </c>
      <c r="D2017">
        <v>321364</v>
      </c>
      <c r="E2017">
        <v>18500</v>
      </c>
      <c r="F2017">
        <v>363624</v>
      </c>
    </row>
    <row r="2018" spans="1:6" x14ac:dyDescent="0.2">
      <c r="A2018" s="62">
        <v>37803</v>
      </c>
      <c r="B2018" s="63" t="s">
        <v>48</v>
      </c>
      <c r="C2018">
        <v>109703</v>
      </c>
      <c r="D2018">
        <v>1248952</v>
      </c>
      <c r="E2018">
        <v>71073</v>
      </c>
      <c r="F2018">
        <v>1429728</v>
      </c>
    </row>
    <row r="2019" spans="1:6" x14ac:dyDescent="0.2">
      <c r="A2019" s="62">
        <v>37803</v>
      </c>
      <c r="B2019" s="63" t="s">
        <v>49</v>
      </c>
      <c r="C2019">
        <v>46278</v>
      </c>
      <c r="D2019">
        <v>258938</v>
      </c>
      <c r="E2019">
        <v>48516</v>
      </c>
      <c r="F2019">
        <v>353732</v>
      </c>
    </row>
    <row r="2020" spans="1:6" x14ac:dyDescent="0.2">
      <c r="A2020" s="62">
        <v>37803</v>
      </c>
      <c r="B2020" s="63" t="s">
        <v>50</v>
      </c>
      <c r="C2020">
        <v>10866</v>
      </c>
      <c r="D2020">
        <v>21262</v>
      </c>
      <c r="E2020">
        <v>13982</v>
      </c>
      <c r="F2020">
        <v>46110</v>
      </c>
    </row>
    <row r="2021" spans="1:6" x14ac:dyDescent="0.2">
      <c r="A2021" s="62">
        <v>37803</v>
      </c>
      <c r="B2021" s="63" t="s">
        <v>51</v>
      </c>
      <c r="C2021">
        <v>0</v>
      </c>
      <c r="D2021">
        <v>31279</v>
      </c>
      <c r="E2021">
        <v>0</v>
      </c>
      <c r="F2021">
        <v>31279</v>
      </c>
    </row>
    <row r="2022" spans="1:6" x14ac:dyDescent="0.2">
      <c r="A2022" s="62">
        <v>37803</v>
      </c>
      <c r="B2022" s="63" t="s">
        <v>55</v>
      </c>
      <c r="C2022">
        <v>0</v>
      </c>
      <c r="D2022">
        <v>4784</v>
      </c>
      <c r="E2022">
        <v>0</v>
      </c>
      <c r="F2022">
        <v>4784</v>
      </c>
    </row>
    <row r="2023" spans="1:6" x14ac:dyDescent="0.2">
      <c r="A2023" s="62">
        <v>37803</v>
      </c>
      <c r="B2023" s="63" t="s">
        <v>52</v>
      </c>
      <c r="C2023">
        <v>242306</v>
      </c>
      <c r="D2023">
        <v>837088</v>
      </c>
      <c r="E2023">
        <v>173092</v>
      </c>
      <c r="F2023">
        <v>1252486</v>
      </c>
    </row>
    <row r="2024" spans="1:6" x14ac:dyDescent="0.2">
      <c r="A2024" s="62">
        <v>37803</v>
      </c>
      <c r="B2024" s="63" t="s">
        <v>53</v>
      </c>
      <c r="C2024">
        <v>14709</v>
      </c>
      <c r="D2024">
        <v>200509</v>
      </c>
      <c r="E2024">
        <v>48705</v>
      </c>
      <c r="F2024">
        <v>263923</v>
      </c>
    </row>
    <row r="2025" spans="1:6" x14ac:dyDescent="0.2">
      <c r="A2025" s="62">
        <v>37803</v>
      </c>
      <c r="B2025" s="63" t="s">
        <v>54</v>
      </c>
      <c r="C2025">
        <v>18878</v>
      </c>
      <c r="D2025">
        <v>282995</v>
      </c>
      <c r="E2025">
        <v>14245</v>
      </c>
      <c r="F2025">
        <v>316118</v>
      </c>
    </row>
    <row r="2026" spans="1:6" x14ac:dyDescent="0.2">
      <c r="A2026" s="62">
        <v>37834</v>
      </c>
      <c r="B2026" s="63" t="s">
        <v>48</v>
      </c>
      <c r="C2026">
        <v>100483</v>
      </c>
      <c r="D2026">
        <v>1403393</v>
      </c>
      <c r="E2026">
        <v>69522</v>
      </c>
      <c r="F2026">
        <v>1573398</v>
      </c>
    </row>
    <row r="2027" spans="1:6" x14ac:dyDescent="0.2">
      <c r="A2027" s="62">
        <v>37834</v>
      </c>
      <c r="B2027" s="63" t="s">
        <v>49</v>
      </c>
      <c r="C2027">
        <v>53036</v>
      </c>
      <c r="D2027">
        <v>259880</v>
      </c>
      <c r="E2027">
        <v>42793</v>
      </c>
      <c r="F2027">
        <v>355709</v>
      </c>
    </row>
    <row r="2028" spans="1:6" x14ac:dyDescent="0.2">
      <c r="A2028" s="62">
        <v>37834</v>
      </c>
      <c r="B2028" s="63" t="s">
        <v>50</v>
      </c>
      <c r="C2028">
        <v>9522</v>
      </c>
      <c r="D2028">
        <v>80356</v>
      </c>
      <c r="E2028">
        <v>12145</v>
      </c>
      <c r="F2028">
        <v>102023</v>
      </c>
    </row>
    <row r="2029" spans="1:6" x14ac:dyDescent="0.2">
      <c r="A2029" s="62">
        <v>37834</v>
      </c>
      <c r="B2029" s="63" t="s">
        <v>51</v>
      </c>
      <c r="C2029">
        <v>0</v>
      </c>
      <c r="D2029">
        <v>53977</v>
      </c>
      <c r="E2029">
        <v>0</v>
      </c>
      <c r="F2029">
        <v>53977</v>
      </c>
    </row>
    <row r="2030" spans="1:6" x14ac:dyDescent="0.2">
      <c r="A2030" s="62">
        <v>37834</v>
      </c>
      <c r="B2030" s="63" t="s">
        <v>55</v>
      </c>
      <c r="C2030">
        <v>0</v>
      </c>
      <c r="D2030">
        <v>5847</v>
      </c>
      <c r="E2030">
        <v>0</v>
      </c>
      <c r="F2030">
        <v>5847</v>
      </c>
    </row>
    <row r="2031" spans="1:6" x14ac:dyDescent="0.2">
      <c r="A2031" s="62">
        <v>37834</v>
      </c>
      <c r="B2031" s="63" t="s">
        <v>52</v>
      </c>
      <c r="C2031">
        <v>225025</v>
      </c>
      <c r="D2031">
        <v>868987</v>
      </c>
      <c r="E2031">
        <v>159181</v>
      </c>
      <c r="F2031">
        <v>1253193</v>
      </c>
    </row>
    <row r="2032" spans="1:6" x14ac:dyDescent="0.2">
      <c r="A2032" s="62">
        <v>37834</v>
      </c>
      <c r="B2032" s="63" t="s">
        <v>53</v>
      </c>
      <c r="C2032">
        <v>11477</v>
      </c>
      <c r="D2032">
        <v>195868</v>
      </c>
      <c r="E2032">
        <v>56622</v>
      </c>
      <c r="F2032">
        <v>263967</v>
      </c>
    </row>
    <row r="2033" spans="1:6" x14ac:dyDescent="0.2">
      <c r="A2033" s="62">
        <v>37834</v>
      </c>
      <c r="B2033" s="63" t="s">
        <v>54</v>
      </c>
      <c r="C2033">
        <v>17587</v>
      </c>
      <c r="D2033">
        <v>310527</v>
      </c>
      <c r="E2033">
        <v>13338</v>
      </c>
      <c r="F2033">
        <v>341452</v>
      </c>
    </row>
    <row r="2034" spans="1:6" x14ac:dyDescent="0.2">
      <c r="A2034" s="62">
        <v>37865</v>
      </c>
      <c r="B2034" s="63" t="s">
        <v>48</v>
      </c>
      <c r="C2034">
        <v>177363</v>
      </c>
      <c r="D2034">
        <v>1381254</v>
      </c>
      <c r="E2034">
        <v>117919</v>
      </c>
      <c r="F2034">
        <v>1676536</v>
      </c>
    </row>
    <row r="2035" spans="1:6" x14ac:dyDescent="0.2">
      <c r="A2035" s="62">
        <v>37865</v>
      </c>
      <c r="B2035" s="63" t="s">
        <v>49</v>
      </c>
      <c r="C2035">
        <v>66232</v>
      </c>
      <c r="D2035">
        <v>223309</v>
      </c>
      <c r="E2035">
        <v>50497</v>
      </c>
      <c r="F2035">
        <v>340038</v>
      </c>
    </row>
    <row r="2036" spans="1:6" x14ac:dyDescent="0.2">
      <c r="A2036" s="62">
        <v>37865</v>
      </c>
      <c r="B2036" s="63" t="s">
        <v>50</v>
      </c>
      <c r="C2036">
        <v>18207</v>
      </c>
      <c r="D2036">
        <v>69130</v>
      </c>
      <c r="E2036">
        <v>21444</v>
      </c>
      <c r="F2036">
        <v>108781</v>
      </c>
    </row>
    <row r="2037" spans="1:6" x14ac:dyDescent="0.2">
      <c r="A2037" s="62">
        <v>37865</v>
      </c>
      <c r="B2037" s="63" t="s">
        <v>51</v>
      </c>
      <c r="C2037">
        <v>0</v>
      </c>
      <c r="D2037">
        <v>35502</v>
      </c>
      <c r="E2037">
        <v>0</v>
      </c>
      <c r="F2037">
        <v>35502</v>
      </c>
    </row>
    <row r="2038" spans="1:6" x14ac:dyDescent="0.2">
      <c r="A2038" s="62">
        <v>37865</v>
      </c>
      <c r="B2038" s="63" t="s">
        <v>55</v>
      </c>
      <c r="C2038">
        <v>0</v>
      </c>
      <c r="D2038">
        <v>5188</v>
      </c>
      <c r="E2038">
        <v>0</v>
      </c>
      <c r="F2038">
        <v>5188</v>
      </c>
    </row>
    <row r="2039" spans="1:6" x14ac:dyDescent="0.2">
      <c r="A2039" s="62">
        <v>37865</v>
      </c>
      <c r="B2039" s="63" t="s">
        <v>52</v>
      </c>
      <c r="C2039">
        <v>216975</v>
      </c>
      <c r="D2039">
        <v>849727</v>
      </c>
      <c r="E2039">
        <v>166306</v>
      </c>
      <c r="F2039">
        <v>1233008</v>
      </c>
    </row>
    <row r="2040" spans="1:6" x14ac:dyDescent="0.2">
      <c r="A2040" s="62">
        <v>37865</v>
      </c>
      <c r="B2040" s="63" t="s">
        <v>53</v>
      </c>
      <c r="C2040">
        <v>13253</v>
      </c>
      <c r="D2040">
        <v>199944</v>
      </c>
      <c r="E2040">
        <v>70162</v>
      </c>
      <c r="F2040">
        <v>283359</v>
      </c>
    </row>
    <row r="2041" spans="1:6" x14ac:dyDescent="0.2">
      <c r="A2041" s="62">
        <v>37865</v>
      </c>
      <c r="B2041" s="63" t="s">
        <v>54</v>
      </c>
      <c r="C2041">
        <v>41567</v>
      </c>
      <c r="D2041">
        <v>335816</v>
      </c>
      <c r="E2041">
        <v>30143</v>
      </c>
      <c r="F2041">
        <v>407526</v>
      </c>
    </row>
    <row r="2042" spans="1:6" x14ac:dyDescent="0.2">
      <c r="A2042" s="62">
        <v>37895</v>
      </c>
      <c r="B2042" s="63" t="s">
        <v>48</v>
      </c>
      <c r="C2042">
        <v>256701</v>
      </c>
      <c r="D2042">
        <v>1467312</v>
      </c>
      <c r="E2042">
        <v>169869</v>
      </c>
      <c r="F2042">
        <v>1893882</v>
      </c>
    </row>
    <row r="2043" spans="1:6" x14ac:dyDescent="0.2">
      <c r="A2043" s="62">
        <v>37895</v>
      </c>
      <c r="B2043" s="63" t="s">
        <v>49</v>
      </c>
      <c r="C2043">
        <v>143193</v>
      </c>
      <c r="D2043">
        <v>302609</v>
      </c>
      <c r="E2043">
        <v>94639</v>
      </c>
      <c r="F2043">
        <v>540441</v>
      </c>
    </row>
    <row r="2044" spans="1:6" x14ac:dyDescent="0.2">
      <c r="A2044" s="62">
        <v>37895</v>
      </c>
      <c r="B2044" s="63" t="s">
        <v>50</v>
      </c>
      <c r="C2044">
        <v>32590</v>
      </c>
      <c r="D2044">
        <v>80809</v>
      </c>
      <c r="E2044">
        <v>41939</v>
      </c>
      <c r="F2044">
        <v>155338</v>
      </c>
    </row>
    <row r="2045" spans="1:6" x14ac:dyDescent="0.2">
      <c r="A2045" s="62">
        <v>37895</v>
      </c>
      <c r="B2045" s="63" t="s">
        <v>51</v>
      </c>
      <c r="C2045">
        <v>0</v>
      </c>
      <c r="D2045">
        <v>30178</v>
      </c>
      <c r="E2045">
        <v>0</v>
      </c>
      <c r="F2045">
        <v>30178</v>
      </c>
    </row>
    <row r="2046" spans="1:6" x14ac:dyDescent="0.2">
      <c r="A2046" s="62">
        <v>37895</v>
      </c>
      <c r="B2046" s="63" t="s">
        <v>55</v>
      </c>
      <c r="C2046">
        <v>0</v>
      </c>
      <c r="D2046">
        <v>5974</v>
      </c>
      <c r="E2046">
        <v>0</v>
      </c>
      <c r="F2046">
        <v>5974</v>
      </c>
    </row>
    <row r="2047" spans="1:6" x14ac:dyDescent="0.2">
      <c r="A2047" s="62">
        <v>37895</v>
      </c>
      <c r="B2047" s="63" t="s">
        <v>52</v>
      </c>
      <c r="C2047">
        <v>453125</v>
      </c>
      <c r="D2047">
        <v>1073862</v>
      </c>
      <c r="E2047">
        <v>330542</v>
      </c>
      <c r="F2047">
        <v>1857529</v>
      </c>
    </row>
    <row r="2048" spans="1:6" x14ac:dyDescent="0.2">
      <c r="A2048" s="62">
        <v>37895</v>
      </c>
      <c r="B2048" s="63" t="s">
        <v>53</v>
      </c>
      <c r="C2048">
        <v>44841</v>
      </c>
      <c r="D2048">
        <v>263774</v>
      </c>
      <c r="E2048">
        <v>135420</v>
      </c>
      <c r="F2048">
        <v>444035</v>
      </c>
    </row>
    <row r="2049" spans="1:6" x14ac:dyDescent="0.2">
      <c r="A2049" s="62">
        <v>37895</v>
      </c>
      <c r="B2049" s="63" t="s">
        <v>54</v>
      </c>
      <c r="C2049">
        <v>57959</v>
      </c>
      <c r="D2049">
        <v>347146</v>
      </c>
      <c r="E2049">
        <v>43275</v>
      </c>
      <c r="F2049">
        <v>448380</v>
      </c>
    </row>
    <row r="2050" spans="1:6" x14ac:dyDescent="0.2">
      <c r="A2050" s="62">
        <v>37926</v>
      </c>
      <c r="B2050" s="63" t="s">
        <v>48</v>
      </c>
      <c r="C2050">
        <v>558084</v>
      </c>
      <c r="D2050">
        <v>1471838</v>
      </c>
      <c r="E2050">
        <v>343008</v>
      </c>
      <c r="F2050">
        <v>2372930</v>
      </c>
    </row>
    <row r="2051" spans="1:6" x14ac:dyDescent="0.2">
      <c r="A2051" s="62">
        <v>37926</v>
      </c>
      <c r="B2051" s="63" t="s">
        <v>49</v>
      </c>
      <c r="C2051">
        <v>279133</v>
      </c>
      <c r="D2051">
        <v>354550</v>
      </c>
      <c r="E2051">
        <v>161252</v>
      </c>
      <c r="F2051">
        <v>794935</v>
      </c>
    </row>
    <row r="2052" spans="1:6" x14ac:dyDescent="0.2">
      <c r="A2052" s="62">
        <v>37926</v>
      </c>
      <c r="B2052" s="63" t="s">
        <v>50</v>
      </c>
      <c r="C2052">
        <v>70054</v>
      </c>
      <c r="D2052">
        <v>106752</v>
      </c>
      <c r="E2052">
        <v>90014</v>
      </c>
      <c r="F2052">
        <v>266820</v>
      </c>
    </row>
    <row r="2053" spans="1:6" x14ac:dyDescent="0.2">
      <c r="A2053" s="62">
        <v>37926</v>
      </c>
      <c r="B2053" s="63" t="s">
        <v>51</v>
      </c>
      <c r="C2053">
        <v>0</v>
      </c>
      <c r="D2053">
        <v>56893</v>
      </c>
      <c r="E2053">
        <v>0</v>
      </c>
      <c r="F2053">
        <v>56893</v>
      </c>
    </row>
    <row r="2054" spans="1:6" x14ac:dyDescent="0.2">
      <c r="A2054" s="62">
        <v>37926</v>
      </c>
      <c r="B2054" s="63" t="s">
        <v>55</v>
      </c>
      <c r="C2054">
        <v>0</v>
      </c>
      <c r="D2054">
        <v>13340</v>
      </c>
      <c r="E2054">
        <v>0</v>
      </c>
      <c r="F2054">
        <v>13340</v>
      </c>
    </row>
    <row r="2055" spans="1:6" x14ac:dyDescent="0.2">
      <c r="A2055" s="62">
        <v>37926</v>
      </c>
      <c r="B2055" s="63" t="s">
        <v>52</v>
      </c>
      <c r="C2055">
        <v>761900</v>
      </c>
      <c r="D2055">
        <v>1102609</v>
      </c>
      <c r="E2055">
        <v>513202</v>
      </c>
      <c r="F2055">
        <v>2377711</v>
      </c>
    </row>
    <row r="2056" spans="1:6" x14ac:dyDescent="0.2">
      <c r="A2056" s="62">
        <v>37926</v>
      </c>
      <c r="B2056" s="63" t="s">
        <v>53</v>
      </c>
      <c r="C2056">
        <v>71540</v>
      </c>
      <c r="D2056">
        <v>302176</v>
      </c>
      <c r="E2056">
        <v>169446</v>
      </c>
      <c r="F2056">
        <v>543162</v>
      </c>
    </row>
    <row r="2057" spans="1:6" x14ac:dyDescent="0.2">
      <c r="A2057" s="62">
        <v>37926</v>
      </c>
      <c r="B2057" s="63" t="s">
        <v>54</v>
      </c>
      <c r="C2057">
        <v>127349</v>
      </c>
      <c r="D2057">
        <v>378236</v>
      </c>
      <c r="E2057">
        <v>97177</v>
      </c>
      <c r="F2057">
        <v>602762</v>
      </c>
    </row>
    <row r="2058" spans="1:6" x14ac:dyDescent="0.2">
      <c r="A2058" s="62">
        <v>37956</v>
      </c>
      <c r="B2058" s="63" t="s">
        <v>48</v>
      </c>
      <c r="C2058">
        <v>584577</v>
      </c>
      <c r="D2058">
        <v>1533629</v>
      </c>
      <c r="E2058">
        <v>373957</v>
      </c>
      <c r="F2058">
        <v>2492163</v>
      </c>
    </row>
    <row r="2059" spans="1:6" x14ac:dyDescent="0.2">
      <c r="A2059" s="62">
        <v>37956</v>
      </c>
      <c r="B2059" s="63" t="s">
        <v>49</v>
      </c>
      <c r="C2059">
        <v>300859</v>
      </c>
      <c r="D2059">
        <v>360243</v>
      </c>
      <c r="E2059">
        <v>171583</v>
      </c>
      <c r="F2059">
        <v>832685</v>
      </c>
    </row>
    <row r="2060" spans="1:6" x14ac:dyDescent="0.2">
      <c r="A2060" s="62">
        <v>37956</v>
      </c>
      <c r="B2060" s="63" t="s">
        <v>50</v>
      </c>
      <c r="C2060">
        <v>80872</v>
      </c>
      <c r="D2060">
        <v>89418</v>
      </c>
      <c r="E2060">
        <v>102185</v>
      </c>
      <c r="F2060">
        <v>272475</v>
      </c>
    </row>
    <row r="2061" spans="1:6" x14ac:dyDescent="0.2">
      <c r="A2061" s="62">
        <v>37956</v>
      </c>
      <c r="B2061" s="63" t="s">
        <v>51</v>
      </c>
      <c r="C2061">
        <v>0</v>
      </c>
      <c r="D2061">
        <v>58817</v>
      </c>
      <c r="E2061">
        <v>0</v>
      </c>
      <c r="F2061">
        <v>58817</v>
      </c>
    </row>
    <row r="2062" spans="1:6" x14ac:dyDescent="0.2">
      <c r="A2062" s="62">
        <v>37956</v>
      </c>
      <c r="B2062" s="63" t="s">
        <v>55</v>
      </c>
      <c r="C2062">
        <v>0</v>
      </c>
      <c r="D2062">
        <v>5049</v>
      </c>
      <c r="E2062">
        <v>0</v>
      </c>
      <c r="F2062">
        <v>5049</v>
      </c>
    </row>
    <row r="2063" spans="1:6" x14ac:dyDescent="0.2">
      <c r="A2063" s="62">
        <v>37956</v>
      </c>
      <c r="B2063" s="63" t="s">
        <v>52</v>
      </c>
      <c r="C2063">
        <v>1135990</v>
      </c>
      <c r="D2063">
        <v>1201182</v>
      </c>
      <c r="E2063">
        <v>716158</v>
      </c>
      <c r="F2063">
        <v>3053330</v>
      </c>
    </row>
    <row r="2064" spans="1:6" x14ac:dyDescent="0.2">
      <c r="A2064" s="62">
        <v>37956</v>
      </c>
      <c r="B2064" s="63" t="s">
        <v>53</v>
      </c>
      <c r="C2064">
        <v>108159</v>
      </c>
      <c r="D2064">
        <v>273950</v>
      </c>
      <c r="E2064">
        <v>299901</v>
      </c>
      <c r="F2064">
        <v>682010</v>
      </c>
    </row>
    <row r="2065" spans="1:6" x14ac:dyDescent="0.2">
      <c r="A2065" s="62">
        <v>37956</v>
      </c>
      <c r="B2065" s="63" t="s">
        <v>54</v>
      </c>
      <c r="C2065">
        <v>130772</v>
      </c>
      <c r="D2065">
        <v>380568</v>
      </c>
      <c r="E2065">
        <v>99087</v>
      </c>
      <c r="F2065">
        <v>610427</v>
      </c>
    </row>
    <row r="2066" spans="1:6" x14ac:dyDescent="0.2">
      <c r="A2066" s="62">
        <v>37987</v>
      </c>
      <c r="B2066" s="63" t="s">
        <v>48</v>
      </c>
      <c r="C2066">
        <v>756926</v>
      </c>
      <c r="D2066">
        <v>1636441</v>
      </c>
      <c r="E2066">
        <v>473450</v>
      </c>
      <c r="F2066">
        <v>2866817</v>
      </c>
    </row>
    <row r="2067" spans="1:6" x14ac:dyDescent="0.2">
      <c r="A2067" s="62">
        <v>37987</v>
      </c>
      <c r="B2067" s="63" t="s">
        <v>49</v>
      </c>
      <c r="C2067">
        <v>327849</v>
      </c>
      <c r="D2067">
        <v>395850</v>
      </c>
      <c r="E2067">
        <v>192443</v>
      </c>
      <c r="F2067">
        <v>916142</v>
      </c>
    </row>
    <row r="2068" spans="1:6" x14ac:dyDescent="0.2">
      <c r="A2068" s="62">
        <v>37987</v>
      </c>
      <c r="B2068" s="63" t="s">
        <v>50</v>
      </c>
      <c r="C2068">
        <v>114082</v>
      </c>
      <c r="D2068">
        <v>124325</v>
      </c>
      <c r="E2068">
        <v>137575</v>
      </c>
      <c r="F2068">
        <v>375982</v>
      </c>
    </row>
    <row r="2069" spans="1:6" x14ac:dyDescent="0.2">
      <c r="A2069" s="62">
        <v>37987</v>
      </c>
      <c r="B2069" s="63" t="s">
        <v>51</v>
      </c>
      <c r="C2069">
        <v>0</v>
      </c>
      <c r="D2069">
        <v>58413</v>
      </c>
      <c r="E2069">
        <v>0</v>
      </c>
      <c r="F2069">
        <v>58413</v>
      </c>
    </row>
    <row r="2070" spans="1:6" x14ac:dyDescent="0.2">
      <c r="A2070" s="62">
        <v>37987</v>
      </c>
      <c r="B2070" s="63" t="s">
        <v>55</v>
      </c>
      <c r="C2070">
        <v>0</v>
      </c>
      <c r="D2070">
        <v>6611</v>
      </c>
      <c r="E2070">
        <v>0</v>
      </c>
      <c r="F2070">
        <v>6611</v>
      </c>
    </row>
    <row r="2071" spans="1:6" x14ac:dyDescent="0.2">
      <c r="A2071" s="62">
        <v>37987</v>
      </c>
      <c r="B2071" s="63" t="s">
        <v>52</v>
      </c>
      <c r="C2071">
        <v>1635563</v>
      </c>
      <c r="D2071">
        <v>1364782</v>
      </c>
      <c r="E2071">
        <v>970255</v>
      </c>
      <c r="F2071">
        <v>3970600</v>
      </c>
    </row>
    <row r="2072" spans="1:6" x14ac:dyDescent="0.2">
      <c r="A2072" s="62">
        <v>37987</v>
      </c>
      <c r="B2072" s="63" t="s">
        <v>53</v>
      </c>
      <c r="C2072">
        <v>159930</v>
      </c>
      <c r="D2072">
        <v>298255</v>
      </c>
      <c r="E2072">
        <v>345838</v>
      </c>
      <c r="F2072">
        <v>804023</v>
      </c>
    </row>
    <row r="2073" spans="1:6" x14ac:dyDescent="0.2">
      <c r="A2073" s="62">
        <v>37987</v>
      </c>
      <c r="B2073" s="63" t="s">
        <v>54</v>
      </c>
      <c r="C2073">
        <v>177139</v>
      </c>
      <c r="D2073">
        <v>424329</v>
      </c>
      <c r="E2073">
        <v>136028</v>
      </c>
      <c r="F2073">
        <v>737496</v>
      </c>
    </row>
    <row r="2074" spans="1:6" x14ac:dyDescent="0.2">
      <c r="A2074" s="62">
        <v>38018</v>
      </c>
      <c r="B2074" s="63" t="s">
        <v>48</v>
      </c>
      <c r="C2074">
        <v>561524</v>
      </c>
      <c r="D2074">
        <v>1447003</v>
      </c>
      <c r="E2074">
        <v>344746</v>
      </c>
      <c r="F2074">
        <v>2353273</v>
      </c>
    </row>
    <row r="2075" spans="1:6" x14ac:dyDescent="0.2">
      <c r="A2075" s="62">
        <v>38018</v>
      </c>
      <c r="B2075" s="63" t="s">
        <v>49</v>
      </c>
      <c r="C2075">
        <v>249086</v>
      </c>
      <c r="D2075">
        <v>347196</v>
      </c>
      <c r="E2075">
        <v>169123</v>
      </c>
      <c r="F2075">
        <v>765405</v>
      </c>
    </row>
    <row r="2076" spans="1:6" x14ac:dyDescent="0.2">
      <c r="A2076" s="62">
        <v>38018</v>
      </c>
      <c r="B2076" s="63" t="s">
        <v>50</v>
      </c>
      <c r="C2076">
        <v>81342</v>
      </c>
      <c r="D2076">
        <v>91104</v>
      </c>
      <c r="E2076">
        <v>97808</v>
      </c>
      <c r="F2076">
        <v>270254</v>
      </c>
    </row>
    <row r="2077" spans="1:6" x14ac:dyDescent="0.2">
      <c r="A2077" s="62">
        <v>38018</v>
      </c>
      <c r="B2077" s="63" t="s">
        <v>51</v>
      </c>
      <c r="C2077">
        <v>0</v>
      </c>
      <c r="D2077">
        <v>62756</v>
      </c>
      <c r="E2077">
        <v>0</v>
      </c>
      <c r="F2077">
        <v>62756</v>
      </c>
    </row>
    <row r="2078" spans="1:6" x14ac:dyDescent="0.2">
      <c r="A2078" s="62">
        <v>38018</v>
      </c>
      <c r="B2078" s="63" t="s">
        <v>55</v>
      </c>
      <c r="C2078">
        <v>0</v>
      </c>
      <c r="D2078">
        <v>4972</v>
      </c>
      <c r="E2078">
        <v>0</v>
      </c>
      <c r="F2078">
        <v>4972</v>
      </c>
    </row>
    <row r="2079" spans="1:6" x14ac:dyDescent="0.2">
      <c r="A2079" s="62">
        <v>38018</v>
      </c>
      <c r="B2079" s="63" t="s">
        <v>52</v>
      </c>
      <c r="C2079">
        <v>1472737</v>
      </c>
      <c r="D2079">
        <v>1284511</v>
      </c>
      <c r="E2079">
        <v>915000</v>
      </c>
      <c r="F2079">
        <v>3672248</v>
      </c>
    </row>
    <row r="2080" spans="1:6" x14ac:dyDescent="0.2">
      <c r="A2080" s="62">
        <v>38018</v>
      </c>
      <c r="B2080" s="63" t="s">
        <v>53</v>
      </c>
      <c r="C2080">
        <v>109219</v>
      </c>
      <c r="D2080">
        <v>288297</v>
      </c>
      <c r="E2080">
        <v>264512</v>
      </c>
      <c r="F2080">
        <v>662028</v>
      </c>
    </row>
    <row r="2081" spans="1:6" x14ac:dyDescent="0.2">
      <c r="A2081" s="62">
        <v>38018</v>
      </c>
      <c r="B2081" s="63" t="s">
        <v>54</v>
      </c>
      <c r="C2081">
        <v>140094</v>
      </c>
      <c r="D2081">
        <v>355040</v>
      </c>
      <c r="E2081">
        <v>111231</v>
      </c>
      <c r="F2081">
        <v>606365</v>
      </c>
    </row>
    <row r="2082" spans="1:6" x14ac:dyDescent="0.2">
      <c r="A2082" s="62">
        <v>38047</v>
      </c>
      <c r="B2082" s="63" t="s">
        <v>48</v>
      </c>
      <c r="C2082">
        <v>462390</v>
      </c>
      <c r="D2082">
        <v>1459042</v>
      </c>
      <c r="E2082">
        <v>292379</v>
      </c>
      <c r="F2082">
        <v>2213811</v>
      </c>
    </row>
    <row r="2083" spans="1:6" x14ac:dyDescent="0.2">
      <c r="A2083" s="62">
        <v>38047</v>
      </c>
      <c r="B2083" s="63" t="s">
        <v>49</v>
      </c>
      <c r="C2083">
        <v>217668</v>
      </c>
      <c r="D2083">
        <v>351101</v>
      </c>
      <c r="E2083">
        <v>137923</v>
      </c>
      <c r="F2083">
        <v>706692</v>
      </c>
    </row>
    <row r="2084" spans="1:6" x14ac:dyDescent="0.2">
      <c r="A2084" s="62">
        <v>38047</v>
      </c>
      <c r="B2084" s="63" t="s">
        <v>50</v>
      </c>
      <c r="C2084">
        <v>71399</v>
      </c>
      <c r="D2084">
        <v>82909</v>
      </c>
      <c r="E2084">
        <v>82616</v>
      </c>
      <c r="F2084">
        <v>236924</v>
      </c>
    </row>
    <row r="2085" spans="1:6" x14ac:dyDescent="0.2">
      <c r="A2085" s="62">
        <v>38047</v>
      </c>
      <c r="B2085" s="63" t="s">
        <v>51</v>
      </c>
      <c r="C2085">
        <v>0</v>
      </c>
      <c r="D2085">
        <v>59201</v>
      </c>
      <c r="E2085">
        <v>0</v>
      </c>
      <c r="F2085">
        <v>59201</v>
      </c>
    </row>
    <row r="2086" spans="1:6" x14ac:dyDescent="0.2">
      <c r="A2086" s="62">
        <v>38047</v>
      </c>
      <c r="B2086" s="63" t="s">
        <v>55</v>
      </c>
      <c r="C2086">
        <v>0</v>
      </c>
      <c r="D2086">
        <v>3367</v>
      </c>
      <c r="E2086">
        <v>0</v>
      </c>
      <c r="F2086">
        <v>3367</v>
      </c>
    </row>
    <row r="2087" spans="1:6" x14ac:dyDescent="0.2">
      <c r="A2087" s="62">
        <v>38047</v>
      </c>
      <c r="B2087" s="63" t="s">
        <v>52</v>
      </c>
      <c r="C2087">
        <v>1128412</v>
      </c>
      <c r="D2087">
        <v>1241255</v>
      </c>
      <c r="E2087">
        <v>711272</v>
      </c>
      <c r="F2087">
        <v>3080939</v>
      </c>
    </row>
    <row r="2088" spans="1:6" x14ac:dyDescent="0.2">
      <c r="A2088" s="62">
        <v>38047</v>
      </c>
      <c r="B2088" s="63" t="s">
        <v>53</v>
      </c>
      <c r="C2088">
        <v>82772</v>
      </c>
      <c r="D2088">
        <v>265772</v>
      </c>
      <c r="E2088">
        <v>224010</v>
      </c>
      <c r="F2088">
        <v>572554</v>
      </c>
    </row>
    <row r="2089" spans="1:6" x14ac:dyDescent="0.2">
      <c r="A2089" s="62">
        <v>38047</v>
      </c>
      <c r="B2089" s="63" t="s">
        <v>54</v>
      </c>
      <c r="C2089">
        <v>116842</v>
      </c>
      <c r="D2089">
        <v>341490</v>
      </c>
      <c r="E2089">
        <v>88836</v>
      </c>
      <c r="F2089">
        <v>547168</v>
      </c>
    </row>
    <row r="2090" spans="1:6" x14ac:dyDescent="0.2">
      <c r="A2090" s="62">
        <v>38078</v>
      </c>
      <c r="B2090" s="63" t="s">
        <v>48</v>
      </c>
      <c r="C2090">
        <v>312755</v>
      </c>
      <c r="D2090">
        <v>1320362</v>
      </c>
      <c r="E2090">
        <v>192045</v>
      </c>
      <c r="F2090">
        <v>1825162</v>
      </c>
    </row>
    <row r="2091" spans="1:6" x14ac:dyDescent="0.2">
      <c r="A2091" s="62">
        <v>38078</v>
      </c>
      <c r="B2091" s="63" t="s">
        <v>49</v>
      </c>
      <c r="C2091">
        <v>116119</v>
      </c>
      <c r="D2091">
        <v>285367</v>
      </c>
      <c r="E2091">
        <v>83906</v>
      </c>
      <c r="F2091">
        <v>485392</v>
      </c>
    </row>
    <row r="2092" spans="1:6" x14ac:dyDescent="0.2">
      <c r="A2092" s="62">
        <v>38078</v>
      </c>
      <c r="B2092" s="63" t="s">
        <v>50</v>
      </c>
      <c r="C2092">
        <v>42365</v>
      </c>
      <c r="D2092">
        <v>69590</v>
      </c>
      <c r="E2092">
        <v>51976</v>
      </c>
      <c r="F2092">
        <v>163931</v>
      </c>
    </row>
    <row r="2093" spans="1:6" x14ac:dyDescent="0.2">
      <c r="A2093" s="62">
        <v>38078</v>
      </c>
      <c r="B2093" s="63" t="s">
        <v>51</v>
      </c>
      <c r="C2093">
        <v>0</v>
      </c>
      <c r="D2093">
        <v>52544</v>
      </c>
      <c r="E2093">
        <v>0</v>
      </c>
      <c r="F2093">
        <v>52544</v>
      </c>
    </row>
    <row r="2094" spans="1:6" x14ac:dyDescent="0.2">
      <c r="A2094" s="62">
        <v>38078</v>
      </c>
      <c r="B2094" s="63" t="s">
        <v>55</v>
      </c>
      <c r="C2094">
        <v>0</v>
      </c>
      <c r="D2094">
        <v>1852</v>
      </c>
      <c r="E2094">
        <v>0</v>
      </c>
      <c r="F2094">
        <v>1852</v>
      </c>
    </row>
    <row r="2095" spans="1:6" x14ac:dyDescent="0.2">
      <c r="A2095" s="62">
        <v>38078</v>
      </c>
      <c r="B2095" s="63" t="s">
        <v>52</v>
      </c>
      <c r="C2095">
        <v>872163</v>
      </c>
      <c r="D2095">
        <v>1031388</v>
      </c>
      <c r="E2095">
        <v>530369</v>
      </c>
      <c r="F2095">
        <v>2433920</v>
      </c>
    </row>
    <row r="2096" spans="1:6" x14ac:dyDescent="0.2">
      <c r="A2096" s="62">
        <v>38078</v>
      </c>
      <c r="B2096" s="63" t="s">
        <v>53</v>
      </c>
      <c r="C2096">
        <v>55583</v>
      </c>
      <c r="D2096">
        <v>249831</v>
      </c>
      <c r="E2096">
        <v>138980</v>
      </c>
      <c r="F2096">
        <v>444394</v>
      </c>
    </row>
    <row r="2097" spans="1:6" x14ac:dyDescent="0.2">
      <c r="A2097" s="62">
        <v>38078</v>
      </c>
      <c r="B2097" s="63" t="s">
        <v>54</v>
      </c>
      <c r="C2097">
        <v>63532</v>
      </c>
      <c r="D2097">
        <v>287149</v>
      </c>
      <c r="E2097">
        <v>52416</v>
      </c>
      <c r="F2097">
        <v>403097</v>
      </c>
    </row>
    <row r="2098" spans="1:6" x14ac:dyDescent="0.2">
      <c r="A2098" s="62">
        <v>38108</v>
      </c>
      <c r="B2098" s="63" t="s">
        <v>48</v>
      </c>
      <c r="C2098">
        <v>233696</v>
      </c>
      <c r="D2098">
        <v>1368097</v>
      </c>
      <c r="E2098">
        <v>149496</v>
      </c>
      <c r="F2098">
        <v>1751289</v>
      </c>
    </row>
    <row r="2099" spans="1:6" x14ac:dyDescent="0.2">
      <c r="A2099" s="62">
        <v>38108</v>
      </c>
      <c r="B2099" s="63" t="s">
        <v>49</v>
      </c>
      <c r="C2099">
        <v>89252</v>
      </c>
      <c r="D2099">
        <v>268977</v>
      </c>
      <c r="E2099">
        <v>64257</v>
      </c>
      <c r="F2099">
        <v>422486</v>
      </c>
    </row>
    <row r="2100" spans="1:6" x14ac:dyDescent="0.2">
      <c r="A2100" s="62">
        <v>38108</v>
      </c>
      <c r="B2100" s="63" t="s">
        <v>50</v>
      </c>
      <c r="C2100">
        <v>29722</v>
      </c>
      <c r="D2100">
        <v>70439</v>
      </c>
      <c r="E2100">
        <v>37719</v>
      </c>
      <c r="F2100">
        <v>137880</v>
      </c>
    </row>
    <row r="2101" spans="1:6" x14ac:dyDescent="0.2">
      <c r="A2101" s="62">
        <v>38108</v>
      </c>
      <c r="B2101" s="63" t="s">
        <v>51</v>
      </c>
      <c r="C2101">
        <v>0</v>
      </c>
      <c r="D2101">
        <v>52041</v>
      </c>
      <c r="E2101">
        <v>0</v>
      </c>
      <c r="F2101">
        <v>52041</v>
      </c>
    </row>
    <row r="2102" spans="1:6" x14ac:dyDescent="0.2">
      <c r="A2102" s="62">
        <v>38108</v>
      </c>
      <c r="B2102" s="63" t="s">
        <v>55</v>
      </c>
      <c r="C2102">
        <v>0</v>
      </c>
      <c r="D2102">
        <v>2474</v>
      </c>
      <c r="E2102">
        <v>0</v>
      </c>
      <c r="F2102">
        <v>2474</v>
      </c>
    </row>
    <row r="2103" spans="1:6" x14ac:dyDescent="0.2">
      <c r="A2103" s="62">
        <v>38108</v>
      </c>
      <c r="B2103" s="63" t="s">
        <v>52</v>
      </c>
      <c r="C2103">
        <v>471148</v>
      </c>
      <c r="D2103">
        <v>907492</v>
      </c>
      <c r="E2103">
        <v>310912</v>
      </c>
      <c r="F2103">
        <v>1689552</v>
      </c>
    </row>
    <row r="2104" spans="1:6" x14ac:dyDescent="0.2">
      <c r="A2104" s="62">
        <v>38108</v>
      </c>
      <c r="B2104" s="63" t="s">
        <v>53</v>
      </c>
      <c r="C2104">
        <v>28382</v>
      </c>
      <c r="D2104">
        <v>230060</v>
      </c>
      <c r="E2104">
        <v>88602</v>
      </c>
      <c r="F2104">
        <v>347044</v>
      </c>
    </row>
    <row r="2105" spans="1:6" x14ac:dyDescent="0.2">
      <c r="A2105" s="62">
        <v>38108</v>
      </c>
      <c r="B2105" s="63" t="s">
        <v>54</v>
      </c>
      <c r="C2105">
        <v>50406</v>
      </c>
      <c r="D2105">
        <v>328645</v>
      </c>
      <c r="E2105">
        <v>41059</v>
      </c>
      <c r="F2105">
        <v>420110</v>
      </c>
    </row>
    <row r="2106" spans="1:6" x14ac:dyDescent="0.2">
      <c r="A2106" s="62">
        <v>38139</v>
      </c>
      <c r="B2106" s="63" t="s">
        <v>48</v>
      </c>
      <c r="C2106">
        <v>131912</v>
      </c>
      <c r="D2106">
        <v>1222993</v>
      </c>
      <c r="E2106">
        <v>83956</v>
      </c>
      <c r="F2106">
        <v>1438861</v>
      </c>
    </row>
    <row r="2107" spans="1:6" x14ac:dyDescent="0.2">
      <c r="A2107" s="62">
        <v>38139</v>
      </c>
      <c r="B2107" s="63" t="s">
        <v>49</v>
      </c>
      <c r="C2107">
        <v>61384</v>
      </c>
      <c r="D2107">
        <v>248968</v>
      </c>
      <c r="E2107">
        <v>52731</v>
      </c>
      <c r="F2107">
        <v>363083</v>
      </c>
    </row>
    <row r="2108" spans="1:6" x14ac:dyDescent="0.2">
      <c r="A2108" s="62">
        <v>38139</v>
      </c>
      <c r="B2108" s="63" t="s">
        <v>50</v>
      </c>
      <c r="C2108">
        <v>17185</v>
      </c>
      <c r="D2108">
        <v>61953</v>
      </c>
      <c r="E2108">
        <v>21411</v>
      </c>
      <c r="F2108">
        <v>100549</v>
      </c>
    </row>
    <row r="2109" spans="1:6" x14ac:dyDescent="0.2">
      <c r="A2109" s="62">
        <v>38139</v>
      </c>
      <c r="B2109" s="63" t="s">
        <v>51</v>
      </c>
      <c r="C2109">
        <v>0</v>
      </c>
      <c r="D2109">
        <v>40871</v>
      </c>
      <c r="E2109">
        <v>0</v>
      </c>
      <c r="F2109">
        <v>40871</v>
      </c>
    </row>
    <row r="2110" spans="1:6" x14ac:dyDescent="0.2">
      <c r="A2110" s="62">
        <v>38139</v>
      </c>
      <c r="B2110" s="63" t="s">
        <v>55</v>
      </c>
      <c r="C2110">
        <v>0</v>
      </c>
      <c r="D2110">
        <v>1499</v>
      </c>
      <c r="E2110">
        <v>0</v>
      </c>
      <c r="F2110">
        <v>1499</v>
      </c>
    </row>
    <row r="2111" spans="1:6" x14ac:dyDescent="0.2">
      <c r="A2111" s="62">
        <v>38139</v>
      </c>
      <c r="B2111" s="63" t="s">
        <v>52</v>
      </c>
      <c r="C2111">
        <v>257790</v>
      </c>
      <c r="D2111">
        <v>863361</v>
      </c>
      <c r="E2111">
        <v>176050</v>
      </c>
      <c r="F2111">
        <v>1297201</v>
      </c>
    </row>
    <row r="2112" spans="1:6" x14ac:dyDescent="0.2">
      <c r="A2112" s="62">
        <v>38139</v>
      </c>
      <c r="B2112" s="63" t="s">
        <v>53</v>
      </c>
      <c r="C2112">
        <v>23617</v>
      </c>
      <c r="D2112">
        <v>220559</v>
      </c>
      <c r="E2112">
        <v>71558</v>
      </c>
      <c r="F2112">
        <v>315734</v>
      </c>
    </row>
    <row r="2113" spans="1:6" x14ac:dyDescent="0.2">
      <c r="A2113" s="62">
        <v>38139</v>
      </c>
      <c r="B2113" s="63" t="s">
        <v>54</v>
      </c>
      <c r="C2113">
        <v>27454</v>
      </c>
      <c r="D2113">
        <v>298236</v>
      </c>
      <c r="E2113">
        <v>22342</v>
      </c>
      <c r="F2113">
        <v>348032</v>
      </c>
    </row>
    <row r="2114" spans="1:6" x14ac:dyDescent="0.2">
      <c r="A2114" s="62">
        <v>38169</v>
      </c>
      <c r="B2114" s="63" t="s">
        <v>48</v>
      </c>
      <c r="C2114">
        <v>107424</v>
      </c>
      <c r="D2114">
        <v>1366852</v>
      </c>
      <c r="E2114">
        <v>72645</v>
      </c>
      <c r="F2114">
        <v>1546921</v>
      </c>
    </row>
    <row r="2115" spans="1:6" x14ac:dyDescent="0.2">
      <c r="A2115" s="62">
        <v>38169</v>
      </c>
      <c r="B2115" s="63" t="s">
        <v>49</v>
      </c>
      <c r="C2115">
        <v>39333</v>
      </c>
      <c r="D2115">
        <v>262120</v>
      </c>
      <c r="E2115">
        <v>50705</v>
      </c>
      <c r="F2115">
        <v>352158</v>
      </c>
    </row>
    <row r="2116" spans="1:6" x14ac:dyDescent="0.2">
      <c r="A2116" s="62">
        <v>38169</v>
      </c>
      <c r="B2116" s="63" t="s">
        <v>50</v>
      </c>
      <c r="C2116">
        <v>10748</v>
      </c>
      <c r="D2116">
        <v>59499</v>
      </c>
      <c r="E2116">
        <v>14671</v>
      </c>
      <c r="F2116">
        <v>84918</v>
      </c>
    </row>
    <row r="2117" spans="1:6" x14ac:dyDescent="0.2">
      <c r="A2117" s="62">
        <v>38169</v>
      </c>
      <c r="B2117" s="63" t="s">
        <v>51</v>
      </c>
      <c r="C2117">
        <v>0</v>
      </c>
      <c r="D2117">
        <v>35854</v>
      </c>
      <c r="E2117">
        <v>0</v>
      </c>
      <c r="F2117">
        <v>35854</v>
      </c>
    </row>
    <row r="2118" spans="1:6" x14ac:dyDescent="0.2">
      <c r="A2118" s="62">
        <v>38169</v>
      </c>
      <c r="B2118" s="63" t="s">
        <v>55</v>
      </c>
      <c r="C2118">
        <v>0</v>
      </c>
      <c r="D2118">
        <v>2361</v>
      </c>
      <c r="E2118">
        <v>0</v>
      </c>
      <c r="F2118">
        <v>2361</v>
      </c>
    </row>
    <row r="2119" spans="1:6" x14ac:dyDescent="0.2">
      <c r="A2119" s="62">
        <v>38169</v>
      </c>
      <c r="B2119" s="63" t="s">
        <v>52</v>
      </c>
      <c r="C2119">
        <v>237962</v>
      </c>
      <c r="D2119">
        <v>813659</v>
      </c>
      <c r="E2119">
        <v>160861</v>
      </c>
      <c r="F2119">
        <v>1212482</v>
      </c>
    </row>
    <row r="2120" spans="1:6" x14ac:dyDescent="0.2">
      <c r="A2120" s="62">
        <v>38169</v>
      </c>
      <c r="B2120" s="63" t="s">
        <v>53</v>
      </c>
      <c r="C2120">
        <v>13207</v>
      </c>
      <c r="D2120">
        <v>211487</v>
      </c>
      <c r="E2120">
        <v>51409</v>
      </c>
      <c r="F2120">
        <v>276103</v>
      </c>
    </row>
    <row r="2121" spans="1:6" x14ac:dyDescent="0.2">
      <c r="A2121" s="62">
        <v>38169</v>
      </c>
      <c r="B2121" s="63" t="s">
        <v>54</v>
      </c>
      <c r="C2121">
        <v>17887</v>
      </c>
      <c r="D2121">
        <v>288880</v>
      </c>
      <c r="E2121">
        <v>13943</v>
      </c>
      <c r="F2121">
        <v>320710</v>
      </c>
    </row>
    <row r="2122" spans="1:6" x14ac:dyDescent="0.2">
      <c r="A2122" s="62">
        <v>38200</v>
      </c>
      <c r="B2122" s="63" t="s">
        <v>48</v>
      </c>
      <c r="C2122">
        <v>115090</v>
      </c>
      <c r="D2122">
        <v>1339304</v>
      </c>
      <c r="E2122">
        <v>74817</v>
      </c>
      <c r="F2122">
        <v>1529211</v>
      </c>
    </row>
    <row r="2123" spans="1:6" x14ac:dyDescent="0.2">
      <c r="A2123" s="62">
        <v>38200</v>
      </c>
      <c r="B2123" s="63" t="s">
        <v>49</v>
      </c>
      <c r="C2123">
        <v>59723</v>
      </c>
      <c r="D2123">
        <v>262854</v>
      </c>
      <c r="E2123">
        <v>35430</v>
      </c>
      <c r="F2123">
        <v>358007</v>
      </c>
    </row>
    <row r="2124" spans="1:6" x14ac:dyDescent="0.2">
      <c r="A2124" s="62">
        <v>38200</v>
      </c>
      <c r="B2124" s="63" t="s">
        <v>50</v>
      </c>
      <c r="C2124">
        <v>13619</v>
      </c>
      <c r="D2124">
        <v>62610</v>
      </c>
      <c r="E2124">
        <v>15197</v>
      </c>
      <c r="F2124">
        <v>91426</v>
      </c>
    </row>
    <row r="2125" spans="1:6" x14ac:dyDescent="0.2">
      <c r="A2125" s="62">
        <v>38200</v>
      </c>
      <c r="B2125" s="63" t="s">
        <v>51</v>
      </c>
      <c r="C2125">
        <v>0</v>
      </c>
      <c r="D2125">
        <v>34701</v>
      </c>
      <c r="E2125">
        <v>0</v>
      </c>
      <c r="F2125">
        <v>34701</v>
      </c>
    </row>
    <row r="2126" spans="1:6" x14ac:dyDescent="0.2">
      <c r="A2126" s="62">
        <v>38200</v>
      </c>
      <c r="B2126" s="63" t="s">
        <v>55</v>
      </c>
      <c r="C2126">
        <v>0</v>
      </c>
      <c r="D2126">
        <v>1260</v>
      </c>
      <c r="E2126">
        <v>0</v>
      </c>
      <c r="F2126">
        <v>1260</v>
      </c>
    </row>
    <row r="2127" spans="1:6" x14ac:dyDescent="0.2">
      <c r="A2127" s="62">
        <v>38200</v>
      </c>
      <c r="B2127" s="63" t="s">
        <v>52</v>
      </c>
      <c r="C2127">
        <v>219560</v>
      </c>
      <c r="D2127">
        <v>827450</v>
      </c>
      <c r="E2127">
        <v>163273</v>
      </c>
      <c r="F2127">
        <v>1210283</v>
      </c>
    </row>
    <row r="2128" spans="1:6" x14ac:dyDescent="0.2">
      <c r="A2128" s="62">
        <v>38200</v>
      </c>
      <c r="B2128" s="63" t="s">
        <v>53</v>
      </c>
      <c r="C2128">
        <v>12061</v>
      </c>
      <c r="D2128">
        <v>237362</v>
      </c>
      <c r="E2128">
        <v>56600</v>
      </c>
      <c r="F2128">
        <v>306023</v>
      </c>
    </row>
    <row r="2129" spans="1:6" x14ac:dyDescent="0.2">
      <c r="A2129" s="62">
        <v>38200</v>
      </c>
      <c r="B2129" s="63" t="s">
        <v>54</v>
      </c>
      <c r="C2129">
        <v>23883</v>
      </c>
      <c r="D2129">
        <v>302118</v>
      </c>
      <c r="E2129">
        <v>18926</v>
      </c>
      <c r="F2129">
        <v>344927</v>
      </c>
    </row>
    <row r="2130" spans="1:6" x14ac:dyDescent="0.2">
      <c r="A2130" s="62">
        <v>38231</v>
      </c>
      <c r="B2130" s="63" t="s">
        <v>48</v>
      </c>
      <c r="C2130">
        <v>199099</v>
      </c>
      <c r="D2130">
        <v>1396710</v>
      </c>
      <c r="E2130">
        <v>122218</v>
      </c>
      <c r="F2130">
        <v>1718027</v>
      </c>
    </row>
    <row r="2131" spans="1:6" x14ac:dyDescent="0.2">
      <c r="A2131" s="62">
        <v>38231</v>
      </c>
      <c r="B2131" s="63" t="s">
        <v>49</v>
      </c>
      <c r="C2131">
        <v>81315</v>
      </c>
      <c r="D2131">
        <v>323531</v>
      </c>
      <c r="E2131">
        <v>52642</v>
      </c>
      <c r="F2131">
        <v>457488</v>
      </c>
    </row>
    <row r="2132" spans="1:6" x14ac:dyDescent="0.2">
      <c r="A2132" s="62">
        <v>38231</v>
      </c>
      <c r="B2132" s="63" t="s">
        <v>50</v>
      </c>
      <c r="C2132">
        <v>13671</v>
      </c>
      <c r="D2132">
        <v>49296</v>
      </c>
      <c r="E2132">
        <v>17694</v>
      </c>
      <c r="F2132">
        <v>80661</v>
      </c>
    </row>
    <row r="2133" spans="1:6" x14ac:dyDescent="0.2">
      <c r="A2133" s="62">
        <v>38231</v>
      </c>
      <c r="B2133" s="63" t="s">
        <v>51</v>
      </c>
      <c r="C2133">
        <v>0</v>
      </c>
      <c r="D2133">
        <v>44193</v>
      </c>
      <c r="E2133">
        <v>0</v>
      </c>
      <c r="F2133">
        <v>44193</v>
      </c>
    </row>
    <row r="2134" spans="1:6" x14ac:dyDescent="0.2">
      <c r="A2134" s="62">
        <v>38231</v>
      </c>
      <c r="B2134" s="63" t="s">
        <v>55</v>
      </c>
      <c r="C2134">
        <v>0</v>
      </c>
      <c r="D2134">
        <v>8193</v>
      </c>
      <c r="E2134">
        <v>0</v>
      </c>
      <c r="F2134">
        <v>8193</v>
      </c>
    </row>
    <row r="2135" spans="1:6" x14ac:dyDescent="0.2">
      <c r="A2135" s="62">
        <v>38231</v>
      </c>
      <c r="B2135" s="63" t="s">
        <v>52</v>
      </c>
      <c r="C2135">
        <v>223726</v>
      </c>
      <c r="D2135">
        <v>887419</v>
      </c>
      <c r="E2135">
        <v>174969</v>
      </c>
      <c r="F2135">
        <v>1286114</v>
      </c>
    </row>
    <row r="2136" spans="1:6" x14ac:dyDescent="0.2">
      <c r="A2136" s="62">
        <v>38231</v>
      </c>
      <c r="B2136" s="63" t="s">
        <v>53</v>
      </c>
      <c r="C2136">
        <v>13846</v>
      </c>
      <c r="D2136">
        <v>241865</v>
      </c>
      <c r="E2136">
        <v>58627</v>
      </c>
      <c r="F2136">
        <v>314338</v>
      </c>
    </row>
    <row r="2137" spans="1:6" x14ac:dyDescent="0.2">
      <c r="A2137" s="62">
        <v>38231</v>
      </c>
      <c r="B2137" s="63" t="s">
        <v>54</v>
      </c>
      <c r="C2137">
        <v>32249</v>
      </c>
      <c r="D2137">
        <v>314577</v>
      </c>
      <c r="E2137">
        <v>26032</v>
      </c>
      <c r="F2137">
        <v>372858</v>
      </c>
    </row>
    <row r="2138" spans="1:6" x14ac:dyDescent="0.2">
      <c r="A2138" s="62">
        <v>38261</v>
      </c>
      <c r="B2138" s="63" t="s">
        <v>48</v>
      </c>
      <c r="C2138">
        <v>343363</v>
      </c>
      <c r="D2138">
        <v>1466656</v>
      </c>
      <c r="E2138">
        <v>201205</v>
      </c>
      <c r="F2138">
        <v>2011224</v>
      </c>
    </row>
    <row r="2139" spans="1:6" x14ac:dyDescent="0.2">
      <c r="A2139" s="62">
        <v>38261</v>
      </c>
      <c r="B2139" s="63" t="s">
        <v>49</v>
      </c>
      <c r="C2139">
        <v>152446</v>
      </c>
      <c r="D2139">
        <v>352498</v>
      </c>
      <c r="E2139">
        <v>100258</v>
      </c>
      <c r="F2139">
        <v>605202</v>
      </c>
    </row>
    <row r="2140" spans="1:6" x14ac:dyDescent="0.2">
      <c r="A2140" s="62">
        <v>38261</v>
      </c>
      <c r="B2140" s="63" t="s">
        <v>50</v>
      </c>
      <c r="C2140">
        <v>35531</v>
      </c>
      <c r="D2140">
        <v>77045</v>
      </c>
      <c r="E2140">
        <v>44748</v>
      </c>
      <c r="F2140">
        <v>157324</v>
      </c>
    </row>
    <row r="2141" spans="1:6" x14ac:dyDescent="0.2">
      <c r="A2141" s="62">
        <v>38261</v>
      </c>
      <c r="B2141" s="63" t="s">
        <v>51</v>
      </c>
      <c r="C2141">
        <v>0</v>
      </c>
      <c r="D2141">
        <v>59467</v>
      </c>
      <c r="E2141">
        <v>0</v>
      </c>
      <c r="F2141">
        <v>59467</v>
      </c>
    </row>
    <row r="2142" spans="1:6" x14ac:dyDescent="0.2">
      <c r="A2142" s="62">
        <v>38261</v>
      </c>
      <c r="B2142" s="63" t="s">
        <v>55</v>
      </c>
      <c r="C2142">
        <v>0</v>
      </c>
      <c r="D2142">
        <v>3847</v>
      </c>
      <c r="E2142">
        <v>0</v>
      </c>
      <c r="F2142">
        <v>3847</v>
      </c>
    </row>
    <row r="2143" spans="1:6" x14ac:dyDescent="0.2">
      <c r="A2143" s="62">
        <v>38261</v>
      </c>
      <c r="B2143" s="63" t="s">
        <v>52</v>
      </c>
      <c r="C2143">
        <v>355091</v>
      </c>
      <c r="D2143">
        <v>989980</v>
      </c>
      <c r="E2143">
        <v>276136</v>
      </c>
      <c r="F2143">
        <v>1621207</v>
      </c>
    </row>
    <row r="2144" spans="1:6" x14ac:dyDescent="0.2">
      <c r="A2144" s="62">
        <v>38261</v>
      </c>
      <c r="B2144" s="63" t="s">
        <v>53</v>
      </c>
      <c r="C2144">
        <v>37739</v>
      </c>
      <c r="D2144">
        <v>255086</v>
      </c>
      <c r="E2144">
        <v>121515</v>
      </c>
      <c r="F2144">
        <v>414340</v>
      </c>
    </row>
    <row r="2145" spans="1:6" x14ac:dyDescent="0.2">
      <c r="A2145" s="62">
        <v>38261</v>
      </c>
      <c r="B2145" s="63" t="s">
        <v>54</v>
      </c>
      <c r="C2145">
        <v>69351</v>
      </c>
      <c r="D2145">
        <v>349357</v>
      </c>
      <c r="E2145">
        <v>52603</v>
      </c>
      <c r="F2145">
        <v>471311</v>
      </c>
    </row>
    <row r="2146" spans="1:6" x14ac:dyDescent="0.2">
      <c r="A2146" s="62">
        <v>38292</v>
      </c>
      <c r="B2146" s="63" t="s">
        <v>48</v>
      </c>
      <c r="C2146">
        <v>411286</v>
      </c>
      <c r="D2146">
        <v>1433044</v>
      </c>
      <c r="E2146">
        <v>258631</v>
      </c>
      <c r="F2146">
        <v>2102961</v>
      </c>
    </row>
    <row r="2147" spans="1:6" x14ac:dyDescent="0.2">
      <c r="A2147" s="62">
        <v>38292</v>
      </c>
      <c r="B2147" s="63" t="s">
        <v>49</v>
      </c>
      <c r="C2147">
        <v>237966</v>
      </c>
      <c r="D2147">
        <v>380765</v>
      </c>
      <c r="E2147">
        <v>142003</v>
      </c>
      <c r="F2147">
        <v>760734</v>
      </c>
    </row>
    <row r="2148" spans="1:6" x14ac:dyDescent="0.2">
      <c r="A2148" s="62">
        <v>38292</v>
      </c>
      <c r="B2148" s="63" t="s">
        <v>50</v>
      </c>
      <c r="C2148">
        <v>52783</v>
      </c>
      <c r="D2148">
        <v>55796</v>
      </c>
      <c r="E2148">
        <v>68854</v>
      </c>
      <c r="F2148">
        <v>177433</v>
      </c>
    </row>
    <row r="2149" spans="1:6" x14ac:dyDescent="0.2">
      <c r="A2149" s="62">
        <v>38292</v>
      </c>
      <c r="B2149" s="63" t="s">
        <v>51</v>
      </c>
      <c r="C2149">
        <v>0</v>
      </c>
      <c r="D2149">
        <v>55700</v>
      </c>
      <c r="E2149">
        <v>0</v>
      </c>
      <c r="F2149">
        <v>55700</v>
      </c>
    </row>
    <row r="2150" spans="1:6" x14ac:dyDescent="0.2">
      <c r="A2150" s="62">
        <v>38292</v>
      </c>
      <c r="B2150" s="63" t="s">
        <v>55</v>
      </c>
      <c r="C2150">
        <v>0</v>
      </c>
      <c r="D2150">
        <v>2264</v>
      </c>
      <c r="E2150">
        <v>0</v>
      </c>
      <c r="F2150">
        <v>2264</v>
      </c>
    </row>
    <row r="2151" spans="1:6" x14ac:dyDescent="0.2">
      <c r="A2151" s="62">
        <v>38292</v>
      </c>
      <c r="B2151" s="63" t="s">
        <v>52</v>
      </c>
      <c r="C2151">
        <v>718432</v>
      </c>
      <c r="D2151">
        <v>1066965</v>
      </c>
      <c r="E2151">
        <v>476447</v>
      </c>
      <c r="F2151">
        <v>2261844</v>
      </c>
    </row>
    <row r="2152" spans="1:6" x14ac:dyDescent="0.2">
      <c r="A2152" s="62">
        <v>38292</v>
      </c>
      <c r="B2152" s="63" t="s">
        <v>53</v>
      </c>
      <c r="C2152">
        <v>71515</v>
      </c>
      <c r="D2152">
        <v>294066</v>
      </c>
      <c r="E2152">
        <v>199761</v>
      </c>
      <c r="F2152">
        <v>565342</v>
      </c>
    </row>
    <row r="2153" spans="1:6" x14ac:dyDescent="0.2">
      <c r="A2153" s="62">
        <v>38292</v>
      </c>
      <c r="B2153" s="63" t="s">
        <v>54</v>
      </c>
      <c r="C2153">
        <v>92604</v>
      </c>
      <c r="D2153">
        <v>331307</v>
      </c>
      <c r="E2153">
        <v>46343</v>
      </c>
      <c r="F2153">
        <v>470254</v>
      </c>
    </row>
    <row r="2154" spans="1:6" x14ac:dyDescent="0.2">
      <c r="A2154" s="62">
        <v>38322</v>
      </c>
      <c r="B2154" s="63" t="s">
        <v>48</v>
      </c>
      <c r="C2154">
        <v>624850</v>
      </c>
      <c r="D2154">
        <v>1633560</v>
      </c>
      <c r="E2154">
        <v>365381</v>
      </c>
      <c r="F2154">
        <v>2623791</v>
      </c>
    </row>
    <row r="2155" spans="1:6" x14ac:dyDescent="0.2">
      <c r="A2155" s="62">
        <v>38322</v>
      </c>
      <c r="B2155" s="63" t="s">
        <v>49</v>
      </c>
      <c r="C2155">
        <v>285184</v>
      </c>
      <c r="D2155">
        <v>376319</v>
      </c>
      <c r="E2155">
        <v>165009</v>
      </c>
      <c r="F2155">
        <v>826512</v>
      </c>
    </row>
    <row r="2156" spans="1:6" x14ac:dyDescent="0.2">
      <c r="A2156" s="62">
        <v>38322</v>
      </c>
      <c r="B2156" s="63" t="s">
        <v>50</v>
      </c>
      <c r="C2156">
        <v>95943</v>
      </c>
      <c r="D2156">
        <v>89261</v>
      </c>
      <c r="E2156">
        <v>114596</v>
      </c>
      <c r="F2156">
        <v>299800</v>
      </c>
    </row>
    <row r="2157" spans="1:6" x14ac:dyDescent="0.2">
      <c r="A2157" s="62">
        <v>38322</v>
      </c>
      <c r="B2157" s="63" t="s">
        <v>51</v>
      </c>
      <c r="C2157">
        <v>0</v>
      </c>
      <c r="D2157">
        <v>68322</v>
      </c>
      <c r="E2157">
        <v>0</v>
      </c>
      <c r="F2157">
        <v>68322</v>
      </c>
    </row>
    <row r="2158" spans="1:6" x14ac:dyDescent="0.2">
      <c r="A2158" s="62">
        <v>38322</v>
      </c>
      <c r="B2158" s="63" t="s">
        <v>55</v>
      </c>
      <c r="C2158">
        <v>0</v>
      </c>
      <c r="D2158">
        <v>5788</v>
      </c>
      <c r="E2158">
        <v>0</v>
      </c>
      <c r="F2158">
        <v>5788</v>
      </c>
    </row>
    <row r="2159" spans="1:6" x14ac:dyDescent="0.2">
      <c r="A2159" s="62">
        <v>38322</v>
      </c>
      <c r="B2159" s="63" t="s">
        <v>52</v>
      </c>
      <c r="C2159">
        <v>1163940</v>
      </c>
      <c r="D2159">
        <v>1221599</v>
      </c>
      <c r="E2159">
        <v>722775</v>
      </c>
      <c r="F2159">
        <v>3108314</v>
      </c>
    </row>
    <row r="2160" spans="1:6" x14ac:dyDescent="0.2">
      <c r="A2160" s="62">
        <v>38322</v>
      </c>
      <c r="B2160" s="63" t="s">
        <v>53</v>
      </c>
      <c r="C2160">
        <v>113788</v>
      </c>
      <c r="D2160">
        <v>315539</v>
      </c>
      <c r="E2160">
        <v>288720</v>
      </c>
      <c r="F2160">
        <v>718047</v>
      </c>
    </row>
    <row r="2161" spans="1:6" x14ac:dyDescent="0.2">
      <c r="A2161" s="62">
        <v>38322</v>
      </c>
      <c r="B2161" s="63" t="s">
        <v>54</v>
      </c>
      <c r="C2161">
        <v>139958</v>
      </c>
      <c r="D2161">
        <v>383252</v>
      </c>
      <c r="E2161">
        <v>73996</v>
      </c>
      <c r="F2161">
        <v>597206</v>
      </c>
    </row>
    <row r="2162" spans="1:6" x14ac:dyDescent="0.2">
      <c r="A2162" s="62">
        <v>38353</v>
      </c>
      <c r="B2162" s="63" t="s">
        <v>48</v>
      </c>
      <c r="C2162">
        <v>702179</v>
      </c>
      <c r="D2162">
        <v>1597639</v>
      </c>
      <c r="E2162">
        <v>416513</v>
      </c>
      <c r="F2162">
        <v>2716331</v>
      </c>
    </row>
    <row r="2163" spans="1:6" x14ac:dyDescent="0.2">
      <c r="A2163" s="62">
        <v>38353</v>
      </c>
      <c r="B2163" s="63" t="s">
        <v>49</v>
      </c>
      <c r="C2163">
        <v>347627</v>
      </c>
      <c r="D2163">
        <v>400172</v>
      </c>
      <c r="E2163">
        <v>196005</v>
      </c>
      <c r="F2163">
        <v>943804</v>
      </c>
    </row>
    <row r="2164" spans="1:6" x14ac:dyDescent="0.2">
      <c r="A2164" s="62">
        <v>38353</v>
      </c>
      <c r="B2164" s="63" t="s">
        <v>50</v>
      </c>
      <c r="C2164">
        <v>106844</v>
      </c>
      <c r="D2164">
        <v>109678</v>
      </c>
      <c r="E2164">
        <v>127142</v>
      </c>
      <c r="F2164">
        <v>343664</v>
      </c>
    </row>
    <row r="2165" spans="1:6" x14ac:dyDescent="0.2">
      <c r="A2165" s="62">
        <v>38353</v>
      </c>
      <c r="B2165" s="63" t="s">
        <v>51</v>
      </c>
      <c r="C2165">
        <v>0</v>
      </c>
      <c r="D2165">
        <v>76080</v>
      </c>
      <c r="E2165">
        <v>0</v>
      </c>
      <c r="F2165">
        <v>76080</v>
      </c>
    </row>
    <row r="2166" spans="1:6" x14ac:dyDescent="0.2">
      <c r="A2166" s="62">
        <v>38353</v>
      </c>
      <c r="B2166" s="63" t="s">
        <v>55</v>
      </c>
      <c r="C2166">
        <v>0</v>
      </c>
      <c r="D2166">
        <v>7675</v>
      </c>
      <c r="E2166">
        <v>0</v>
      </c>
      <c r="F2166">
        <v>7675</v>
      </c>
    </row>
    <row r="2167" spans="1:6" x14ac:dyDescent="0.2">
      <c r="A2167" s="62">
        <v>38353</v>
      </c>
      <c r="B2167" s="63" t="s">
        <v>52</v>
      </c>
      <c r="C2167">
        <v>1588970</v>
      </c>
      <c r="D2167">
        <v>1387220</v>
      </c>
      <c r="E2167">
        <v>939638</v>
      </c>
      <c r="F2167">
        <v>3915828</v>
      </c>
    </row>
    <row r="2168" spans="1:6" x14ac:dyDescent="0.2">
      <c r="A2168" s="62">
        <v>38353</v>
      </c>
      <c r="B2168" s="63" t="s">
        <v>53</v>
      </c>
      <c r="C2168">
        <v>145026</v>
      </c>
      <c r="D2168">
        <v>299980</v>
      </c>
      <c r="E2168">
        <v>347504</v>
      </c>
      <c r="F2168">
        <v>792510</v>
      </c>
    </row>
    <row r="2169" spans="1:6" x14ac:dyDescent="0.2">
      <c r="A2169" s="62">
        <v>38353</v>
      </c>
      <c r="B2169" s="63" t="s">
        <v>54</v>
      </c>
      <c r="C2169">
        <v>173317</v>
      </c>
      <c r="D2169">
        <v>384091</v>
      </c>
      <c r="E2169">
        <v>133210</v>
      </c>
      <c r="F2169">
        <v>690618</v>
      </c>
    </row>
    <row r="2170" spans="1:6" x14ac:dyDescent="0.2">
      <c r="A2170" s="62">
        <v>38384</v>
      </c>
      <c r="B2170" s="63" t="s">
        <v>48</v>
      </c>
      <c r="C2170">
        <v>516286</v>
      </c>
      <c r="D2170">
        <v>1740141</v>
      </c>
      <c r="E2170">
        <v>310872</v>
      </c>
      <c r="F2170">
        <v>2567299</v>
      </c>
    </row>
    <row r="2171" spans="1:6" x14ac:dyDescent="0.2">
      <c r="A2171" s="62">
        <v>38384</v>
      </c>
      <c r="B2171" s="63" t="s">
        <v>49</v>
      </c>
      <c r="C2171">
        <v>248734</v>
      </c>
      <c r="D2171">
        <v>343895</v>
      </c>
      <c r="E2171">
        <v>154873</v>
      </c>
      <c r="F2171">
        <v>747502</v>
      </c>
    </row>
    <row r="2172" spans="1:6" x14ac:dyDescent="0.2">
      <c r="A2172" s="62">
        <v>38384</v>
      </c>
      <c r="B2172" s="63" t="s">
        <v>50</v>
      </c>
      <c r="C2172">
        <v>76625</v>
      </c>
      <c r="D2172">
        <v>94480</v>
      </c>
      <c r="E2172">
        <v>98002</v>
      </c>
      <c r="F2172">
        <v>269107</v>
      </c>
    </row>
    <row r="2173" spans="1:6" x14ac:dyDescent="0.2">
      <c r="A2173" s="62">
        <v>38384</v>
      </c>
      <c r="B2173" s="63" t="s">
        <v>51</v>
      </c>
      <c r="C2173">
        <v>0</v>
      </c>
      <c r="D2173">
        <v>68723</v>
      </c>
      <c r="E2173">
        <v>0</v>
      </c>
      <c r="F2173">
        <v>68723</v>
      </c>
    </row>
    <row r="2174" spans="1:6" x14ac:dyDescent="0.2">
      <c r="A2174" s="62">
        <v>38384</v>
      </c>
      <c r="B2174" s="63" t="s">
        <v>55</v>
      </c>
      <c r="C2174">
        <v>0</v>
      </c>
      <c r="D2174">
        <v>5031</v>
      </c>
      <c r="E2174">
        <v>0</v>
      </c>
      <c r="F2174">
        <v>5031</v>
      </c>
    </row>
    <row r="2175" spans="1:6" x14ac:dyDescent="0.2">
      <c r="A2175" s="62">
        <v>38384</v>
      </c>
      <c r="B2175" s="63" t="s">
        <v>52</v>
      </c>
      <c r="C2175">
        <v>1436900</v>
      </c>
      <c r="D2175">
        <v>1230759</v>
      </c>
      <c r="E2175">
        <v>905971</v>
      </c>
      <c r="F2175">
        <v>3573630</v>
      </c>
    </row>
    <row r="2176" spans="1:6" x14ac:dyDescent="0.2">
      <c r="A2176" s="62">
        <v>38384</v>
      </c>
      <c r="B2176" s="63" t="s">
        <v>53</v>
      </c>
      <c r="C2176">
        <v>102885</v>
      </c>
      <c r="D2176">
        <v>280834</v>
      </c>
      <c r="E2176">
        <v>239841</v>
      </c>
      <c r="F2176">
        <v>623560</v>
      </c>
    </row>
    <row r="2177" spans="1:6" x14ac:dyDescent="0.2">
      <c r="A2177" s="62">
        <v>38384</v>
      </c>
      <c r="B2177" s="63" t="s">
        <v>54</v>
      </c>
      <c r="C2177">
        <v>132710</v>
      </c>
      <c r="D2177">
        <v>336619</v>
      </c>
      <c r="E2177">
        <v>101133</v>
      </c>
      <c r="F2177">
        <v>570462</v>
      </c>
    </row>
    <row r="2178" spans="1:6" x14ac:dyDescent="0.2">
      <c r="A2178" s="62">
        <v>38412</v>
      </c>
      <c r="B2178" s="63" t="s">
        <v>48</v>
      </c>
      <c r="C2178">
        <v>451989</v>
      </c>
      <c r="D2178">
        <v>1407478</v>
      </c>
      <c r="E2178">
        <v>273535</v>
      </c>
      <c r="F2178">
        <v>2133002</v>
      </c>
    </row>
    <row r="2179" spans="1:6" x14ac:dyDescent="0.2">
      <c r="A2179" s="62">
        <v>38412</v>
      </c>
      <c r="B2179" s="63" t="s">
        <v>49</v>
      </c>
      <c r="C2179">
        <v>198005</v>
      </c>
      <c r="D2179">
        <v>320224</v>
      </c>
      <c r="E2179">
        <v>133862</v>
      </c>
      <c r="F2179">
        <v>652091</v>
      </c>
    </row>
    <row r="2180" spans="1:6" x14ac:dyDescent="0.2">
      <c r="A2180" s="62">
        <v>38412</v>
      </c>
      <c r="B2180" s="63" t="s">
        <v>50</v>
      </c>
      <c r="C2180">
        <v>70554</v>
      </c>
      <c r="D2180">
        <v>96257</v>
      </c>
      <c r="E2180">
        <v>83340</v>
      </c>
      <c r="F2180">
        <v>250151</v>
      </c>
    </row>
    <row r="2181" spans="1:6" x14ac:dyDescent="0.2">
      <c r="A2181" s="62">
        <v>38412</v>
      </c>
      <c r="B2181" s="63" t="s">
        <v>51</v>
      </c>
      <c r="C2181">
        <v>0</v>
      </c>
      <c r="D2181">
        <v>74097</v>
      </c>
      <c r="E2181">
        <v>0</v>
      </c>
      <c r="F2181">
        <v>74097</v>
      </c>
    </row>
    <row r="2182" spans="1:6" x14ac:dyDescent="0.2">
      <c r="A2182" s="62">
        <v>38412</v>
      </c>
      <c r="B2182" s="63" t="s">
        <v>55</v>
      </c>
      <c r="C2182">
        <v>0</v>
      </c>
      <c r="D2182">
        <v>4148</v>
      </c>
      <c r="E2182">
        <v>0</v>
      </c>
      <c r="F2182">
        <v>4148</v>
      </c>
    </row>
    <row r="2183" spans="1:6" x14ac:dyDescent="0.2">
      <c r="A2183" s="62">
        <v>38412</v>
      </c>
      <c r="B2183" s="63" t="s">
        <v>52</v>
      </c>
      <c r="C2183">
        <v>1316113</v>
      </c>
      <c r="D2183">
        <v>1273397</v>
      </c>
      <c r="E2183">
        <v>824076</v>
      </c>
      <c r="F2183">
        <v>3413586</v>
      </c>
    </row>
    <row r="2184" spans="1:6" x14ac:dyDescent="0.2">
      <c r="A2184" s="62">
        <v>38412</v>
      </c>
      <c r="B2184" s="63" t="s">
        <v>53</v>
      </c>
      <c r="C2184">
        <v>89430</v>
      </c>
      <c r="D2184">
        <v>293925</v>
      </c>
      <c r="E2184">
        <v>252279</v>
      </c>
      <c r="F2184">
        <v>635634</v>
      </c>
    </row>
    <row r="2185" spans="1:6" x14ac:dyDescent="0.2">
      <c r="A2185" s="62">
        <v>38412</v>
      </c>
      <c r="B2185" s="63" t="s">
        <v>54</v>
      </c>
      <c r="C2185">
        <v>116067</v>
      </c>
      <c r="D2185">
        <v>353038</v>
      </c>
      <c r="E2185">
        <v>90633</v>
      </c>
      <c r="F2185">
        <v>559738</v>
      </c>
    </row>
    <row r="2186" spans="1:6" x14ac:dyDescent="0.2">
      <c r="A2186" s="62">
        <v>38443</v>
      </c>
      <c r="B2186" s="63" t="s">
        <v>48</v>
      </c>
      <c r="C2186">
        <v>278114</v>
      </c>
      <c r="D2186">
        <v>1300125</v>
      </c>
      <c r="E2186">
        <v>178302</v>
      </c>
      <c r="F2186">
        <v>1756541</v>
      </c>
    </row>
    <row r="2187" spans="1:6" x14ac:dyDescent="0.2">
      <c r="A2187" s="62">
        <v>38443</v>
      </c>
      <c r="B2187" s="63" t="s">
        <v>49</v>
      </c>
      <c r="C2187">
        <v>154769</v>
      </c>
      <c r="D2187">
        <v>306572</v>
      </c>
      <c r="E2187">
        <v>98583</v>
      </c>
      <c r="F2187">
        <v>559924</v>
      </c>
    </row>
    <row r="2188" spans="1:6" x14ac:dyDescent="0.2">
      <c r="A2188" s="62">
        <v>38443</v>
      </c>
      <c r="B2188" s="63" t="s">
        <v>50</v>
      </c>
      <c r="C2188">
        <v>29647</v>
      </c>
      <c r="D2188">
        <v>73839</v>
      </c>
      <c r="E2188">
        <v>41353</v>
      </c>
      <c r="F2188">
        <v>144839</v>
      </c>
    </row>
    <row r="2189" spans="1:6" x14ac:dyDescent="0.2">
      <c r="A2189" s="62">
        <v>38443</v>
      </c>
      <c r="B2189" s="63" t="s">
        <v>51</v>
      </c>
      <c r="C2189">
        <v>0</v>
      </c>
      <c r="D2189">
        <v>47173</v>
      </c>
      <c r="E2189">
        <v>0</v>
      </c>
      <c r="F2189">
        <v>47173</v>
      </c>
    </row>
    <row r="2190" spans="1:6" x14ac:dyDescent="0.2">
      <c r="A2190" s="62">
        <v>38443</v>
      </c>
      <c r="B2190" s="63" t="s">
        <v>55</v>
      </c>
      <c r="C2190">
        <v>0</v>
      </c>
      <c r="D2190">
        <v>5107</v>
      </c>
      <c r="E2190">
        <v>0</v>
      </c>
      <c r="F2190">
        <v>5107</v>
      </c>
    </row>
    <row r="2191" spans="1:6" x14ac:dyDescent="0.2">
      <c r="A2191" s="62">
        <v>38443</v>
      </c>
      <c r="B2191" s="63" t="s">
        <v>52</v>
      </c>
      <c r="C2191">
        <v>824820</v>
      </c>
      <c r="D2191">
        <v>1008944</v>
      </c>
      <c r="E2191">
        <v>516118</v>
      </c>
      <c r="F2191">
        <v>2349882</v>
      </c>
    </row>
    <row r="2192" spans="1:6" x14ac:dyDescent="0.2">
      <c r="A2192" s="62">
        <v>38443</v>
      </c>
      <c r="B2192" s="63" t="s">
        <v>53</v>
      </c>
      <c r="C2192">
        <v>50302</v>
      </c>
      <c r="D2192">
        <v>242115</v>
      </c>
      <c r="E2192">
        <v>123113</v>
      </c>
      <c r="F2192">
        <v>415530</v>
      </c>
    </row>
    <row r="2193" spans="1:6" x14ac:dyDescent="0.2">
      <c r="A2193" s="62">
        <v>38443</v>
      </c>
      <c r="B2193" s="63" t="s">
        <v>54</v>
      </c>
      <c r="C2193">
        <v>57589</v>
      </c>
      <c r="D2193">
        <v>295809</v>
      </c>
      <c r="E2193">
        <v>47956</v>
      </c>
      <c r="F2193">
        <v>401354</v>
      </c>
    </row>
    <row r="2194" spans="1:6" x14ac:dyDescent="0.2">
      <c r="A2194" s="62">
        <v>38473</v>
      </c>
      <c r="B2194" s="63" t="s">
        <v>48</v>
      </c>
      <c r="C2194">
        <v>182658</v>
      </c>
      <c r="D2194">
        <v>1407144</v>
      </c>
      <c r="E2194">
        <v>115833</v>
      </c>
      <c r="F2194">
        <v>1705635</v>
      </c>
    </row>
    <row r="2195" spans="1:6" x14ac:dyDescent="0.2">
      <c r="A2195" s="62">
        <v>38473</v>
      </c>
      <c r="B2195" s="63" t="s">
        <v>49</v>
      </c>
      <c r="C2195">
        <v>75457</v>
      </c>
      <c r="D2195">
        <v>288019</v>
      </c>
      <c r="E2195">
        <v>60714</v>
      </c>
      <c r="F2195">
        <v>424190</v>
      </c>
    </row>
    <row r="2196" spans="1:6" x14ac:dyDescent="0.2">
      <c r="A2196" s="62">
        <v>38473</v>
      </c>
      <c r="B2196" s="63" t="s">
        <v>50</v>
      </c>
      <c r="C2196">
        <v>24370</v>
      </c>
      <c r="D2196">
        <v>69851</v>
      </c>
      <c r="E2196">
        <v>28861</v>
      </c>
      <c r="F2196">
        <v>123082</v>
      </c>
    </row>
    <row r="2197" spans="1:6" x14ac:dyDescent="0.2">
      <c r="A2197" s="62">
        <v>38473</v>
      </c>
      <c r="B2197" s="63" t="s">
        <v>51</v>
      </c>
      <c r="C2197">
        <v>0</v>
      </c>
      <c r="D2197">
        <v>52196</v>
      </c>
      <c r="E2197">
        <v>0</v>
      </c>
      <c r="F2197">
        <v>52196</v>
      </c>
    </row>
    <row r="2198" spans="1:6" x14ac:dyDescent="0.2">
      <c r="A2198" s="62">
        <v>38473</v>
      </c>
      <c r="B2198" s="63" t="s">
        <v>55</v>
      </c>
      <c r="C2198">
        <v>0</v>
      </c>
      <c r="D2198">
        <v>6852</v>
      </c>
      <c r="E2198">
        <v>0</v>
      </c>
      <c r="F2198">
        <v>6852</v>
      </c>
    </row>
    <row r="2199" spans="1:6" x14ac:dyDescent="0.2">
      <c r="A2199" s="62">
        <v>38473</v>
      </c>
      <c r="B2199" s="63" t="s">
        <v>52</v>
      </c>
      <c r="C2199">
        <v>509317</v>
      </c>
      <c r="D2199">
        <v>939081</v>
      </c>
      <c r="E2199">
        <v>336383</v>
      </c>
      <c r="F2199">
        <v>1784781</v>
      </c>
    </row>
    <row r="2200" spans="1:6" x14ac:dyDescent="0.2">
      <c r="A2200" s="62">
        <v>38473</v>
      </c>
      <c r="B2200" s="63" t="s">
        <v>53</v>
      </c>
      <c r="C2200">
        <v>35712</v>
      </c>
      <c r="D2200">
        <v>240405</v>
      </c>
      <c r="E2200">
        <v>91587</v>
      </c>
      <c r="F2200">
        <v>367704</v>
      </c>
    </row>
    <row r="2201" spans="1:6" x14ac:dyDescent="0.2">
      <c r="A2201" s="62">
        <v>38473</v>
      </c>
      <c r="B2201" s="63" t="s">
        <v>54</v>
      </c>
      <c r="C2201">
        <v>45917</v>
      </c>
      <c r="D2201">
        <v>319183</v>
      </c>
      <c r="E2201">
        <v>37871</v>
      </c>
      <c r="F2201">
        <v>402971</v>
      </c>
    </row>
    <row r="2202" spans="1:6" x14ac:dyDescent="0.2">
      <c r="A2202" s="62">
        <v>38504</v>
      </c>
      <c r="B2202" s="63" t="s">
        <v>48</v>
      </c>
      <c r="C2202">
        <v>134871</v>
      </c>
      <c r="D2202">
        <v>1189996</v>
      </c>
      <c r="E2202">
        <v>85585</v>
      </c>
      <c r="F2202">
        <v>1410452</v>
      </c>
    </row>
    <row r="2203" spans="1:6" x14ac:dyDescent="0.2">
      <c r="A2203" s="62">
        <v>38504</v>
      </c>
      <c r="B2203" s="63" t="s">
        <v>49</v>
      </c>
      <c r="C2203">
        <v>68400</v>
      </c>
      <c r="D2203">
        <v>260950</v>
      </c>
      <c r="E2203">
        <v>61749</v>
      </c>
      <c r="F2203">
        <v>391099</v>
      </c>
    </row>
    <row r="2204" spans="1:6" x14ac:dyDescent="0.2">
      <c r="A2204" s="62">
        <v>38504</v>
      </c>
      <c r="B2204" s="63" t="s">
        <v>50</v>
      </c>
      <c r="C2204">
        <v>9617</v>
      </c>
      <c r="D2204">
        <v>60367</v>
      </c>
      <c r="E2204">
        <v>17001</v>
      </c>
      <c r="F2204">
        <v>86985</v>
      </c>
    </row>
    <row r="2205" spans="1:6" x14ac:dyDescent="0.2">
      <c r="A2205" s="62">
        <v>38504</v>
      </c>
      <c r="B2205" s="63" t="s">
        <v>51</v>
      </c>
      <c r="C2205">
        <v>0</v>
      </c>
      <c r="D2205">
        <v>46295</v>
      </c>
      <c r="E2205">
        <v>0</v>
      </c>
      <c r="F2205">
        <v>46295</v>
      </c>
    </row>
    <row r="2206" spans="1:6" x14ac:dyDescent="0.2">
      <c r="A2206" s="62">
        <v>38504</v>
      </c>
      <c r="B2206" s="63" t="s">
        <v>55</v>
      </c>
      <c r="C2206">
        <v>0</v>
      </c>
      <c r="D2206">
        <v>7351</v>
      </c>
      <c r="E2206">
        <v>0</v>
      </c>
      <c r="F2206">
        <v>7351</v>
      </c>
    </row>
    <row r="2207" spans="1:6" x14ac:dyDescent="0.2">
      <c r="A2207" s="62">
        <v>38504</v>
      </c>
      <c r="B2207" s="63" t="s">
        <v>52</v>
      </c>
      <c r="C2207">
        <v>272823</v>
      </c>
      <c r="D2207">
        <v>843984</v>
      </c>
      <c r="E2207">
        <v>182722</v>
      </c>
      <c r="F2207">
        <v>1299529</v>
      </c>
    </row>
    <row r="2208" spans="1:6" x14ac:dyDescent="0.2">
      <c r="A2208" s="62">
        <v>38504</v>
      </c>
      <c r="B2208" s="63" t="s">
        <v>53</v>
      </c>
      <c r="C2208">
        <v>17283</v>
      </c>
      <c r="D2208">
        <v>184193</v>
      </c>
      <c r="E2208">
        <v>60939</v>
      </c>
      <c r="F2208">
        <v>262415</v>
      </c>
    </row>
    <row r="2209" spans="1:6" x14ac:dyDescent="0.2">
      <c r="A2209" s="62">
        <v>38504</v>
      </c>
      <c r="B2209" s="63" t="s">
        <v>54</v>
      </c>
      <c r="C2209">
        <v>22834</v>
      </c>
      <c r="D2209">
        <v>244780</v>
      </c>
      <c r="E2209">
        <v>18373</v>
      </c>
      <c r="F2209">
        <v>285987</v>
      </c>
    </row>
    <row r="2210" spans="1:6" x14ac:dyDescent="0.2">
      <c r="A2210" s="62">
        <v>38534</v>
      </c>
      <c r="B2210" s="63" t="s">
        <v>48</v>
      </c>
      <c r="C2210">
        <v>100053</v>
      </c>
      <c r="D2210">
        <v>1271655</v>
      </c>
      <c r="E2210">
        <v>69769</v>
      </c>
      <c r="F2210">
        <v>1441477</v>
      </c>
    </row>
    <row r="2211" spans="1:6" x14ac:dyDescent="0.2">
      <c r="A2211" s="62">
        <v>38534</v>
      </c>
      <c r="B2211" s="63" t="s">
        <v>49</v>
      </c>
      <c r="C2211">
        <v>73129</v>
      </c>
      <c r="D2211">
        <v>273971</v>
      </c>
      <c r="E2211">
        <v>41257</v>
      </c>
      <c r="F2211">
        <v>388357</v>
      </c>
    </row>
    <row r="2212" spans="1:6" x14ac:dyDescent="0.2">
      <c r="A2212" s="62">
        <v>38534</v>
      </c>
      <c r="B2212" s="63" t="s">
        <v>50</v>
      </c>
      <c r="C2212">
        <v>7123</v>
      </c>
      <c r="D2212">
        <v>57339</v>
      </c>
      <c r="E2212">
        <v>16525</v>
      </c>
      <c r="F2212">
        <v>80987</v>
      </c>
    </row>
    <row r="2213" spans="1:6" x14ac:dyDescent="0.2">
      <c r="A2213" s="62">
        <v>38534</v>
      </c>
      <c r="B2213" s="63" t="s">
        <v>51</v>
      </c>
      <c r="C2213">
        <v>0</v>
      </c>
      <c r="D2213">
        <v>49046</v>
      </c>
      <c r="E2213">
        <v>0</v>
      </c>
      <c r="F2213">
        <v>49046</v>
      </c>
    </row>
    <row r="2214" spans="1:6" x14ac:dyDescent="0.2">
      <c r="A2214" s="62">
        <v>38534</v>
      </c>
      <c r="B2214" s="63" t="s">
        <v>55</v>
      </c>
      <c r="C2214">
        <v>0</v>
      </c>
      <c r="D2214">
        <v>7910</v>
      </c>
      <c r="E2214">
        <v>0</v>
      </c>
      <c r="F2214">
        <v>7910</v>
      </c>
    </row>
    <row r="2215" spans="1:6" x14ac:dyDescent="0.2">
      <c r="A2215" s="62">
        <v>38534</v>
      </c>
      <c r="B2215" s="63" t="s">
        <v>52</v>
      </c>
      <c r="C2215">
        <v>221110</v>
      </c>
      <c r="D2215">
        <v>835179</v>
      </c>
      <c r="E2215">
        <v>158769</v>
      </c>
      <c r="F2215">
        <v>1215058</v>
      </c>
    </row>
    <row r="2216" spans="1:6" x14ac:dyDescent="0.2">
      <c r="A2216" s="62">
        <v>38534</v>
      </c>
      <c r="B2216" s="63" t="s">
        <v>53</v>
      </c>
      <c r="C2216">
        <v>13967</v>
      </c>
      <c r="D2216">
        <v>179535</v>
      </c>
      <c r="E2216">
        <v>46832</v>
      </c>
      <c r="F2216">
        <v>240334</v>
      </c>
    </row>
    <row r="2217" spans="1:6" x14ac:dyDescent="0.2">
      <c r="A2217" s="62">
        <v>38534</v>
      </c>
      <c r="B2217" s="63" t="s">
        <v>54</v>
      </c>
      <c r="C2217">
        <v>19644</v>
      </c>
      <c r="D2217">
        <v>290490</v>
      </c>
      <c r="E2217">
        <v>15361</v>
      </c>
      <c r="F2217">
        <v>325495</v>
      </c>
    </row>
    <row r="2218" spans="1:6" x14ac:dyDescent="0.2">
      <c r="A2218" s="62">
        <v>38565</v>
      </c>
      <c r="B2218" s="63" t="s">
        <v>48</v>
      </c>
      <c r="C2218">
        <v>127332</v>
      </c>
      <c r="D2218">
        <v>1316134</v>
      </c>
      <c r="E2218">
        <v>80130</v>
      </c>
      <c r="F2218">
        <v>1523596</v>
      </c>
    </row>
    <row r="2219" spans="1:6" x14ac:dyDescent="0.2">
      <c r="A2219" s="62">
        <v>38565</v>
      </c>
      <c r="B2219" s="63" t="s">
        <v>49</v>
      </c>
      <c r="C2219">
        <v>58760</v>
      </c>
      <c r="D2219">
        <v>263954</v>
      </c>
      <c r="E2219">
        <v>38473</v>
      </c>
      <c r="F2219">
        <v>361187</v>
      </c>
    </row>
    <row r="2220" spans="1:6" x14ac:dyDescent="0.2">
      <c r="A2220" s="62">
        <v>38565</v>
      </c>
      <c r="B2220" s="63" t="s">
        <v>50</v>
      </c>
      <c r="C2220">
        <v>13476</v>
      </c>
      <c r="D2220">
        <v>63895</v>
      </c>
      <c r="E2220">
        <v>9179</v>
      </c>
      <c r="F2220">
        <v>86550</v>
      </c>
    </row>
    <row r="2221" spans="1:6" x14ac:dyDescent="0.2">
      <c r="A2221" s="62">
        <v>38565</v>
      </c>
      <c r="B2221" s="63" t="s">
        <v>51</v>
      </c>
      <c r="C2221">
        <v>0</v>
      </c>
      <c r="D2221">
        <v>47552</v>
      </c>
      <c r="E2221">
        <v>0</v>
      </c>
      <c r="F2221">
        <v>47552</v>
      </c>
    </row>
    <row r="2222" spans="1:6" x14ac:dyDescent="0.2">
      <c r="A2222" s="62">
        <v>38565</v>
      </c>
      <c r="B2222" s="63" t="s">
        <v>55</v>
      </c>
      <c r="C2222">
        <v>0</v>
      </c>
      <c r="D2222">
        <v>7234</v>
      </c>
      <c r="E2222">
        <v>0</v>
      </c>
      <c r="F2222">
        <v>7234</v>
      </c>
    </row>
    <row r="2223" spans="1:6" x14ac:dyDescent="0.2">
      <c r="A2223" s="62">
        <v>38565</v>
      </c>
      <c r="B2223" s="63" t="s">
        <v>52</v>
      </c>
      <c r="C2223">
        <v>207789</v>
      </c>
      <c r="D2223">
        <v>850026</v>
      </c>
      <c r="E2223">
        <v>149877</v>
      </c>
      <c r="F2223">
        <v>1207692</v>
      </c>
    </row>
    <row r="2224" spans="1:6" x14ac:dyDescent="0.2">
      <c r="A2224" s="62">
        <v>38565</v>
      </c>
      <c r="B2224" s="63" t="s">
        <v>53</v>
      </c>
      <c r="C2224">
        <v>9299</v>
      </c>
      <c r="D2224">
        <v>189003</v>
      </c>
      <c r="E2224">
        <v>48998</v>
      </c>
      <c r="F2224">
        <v>247300</v>
      </c>
    </row>
    <row r="2225" spans="1:6" x14ac:dyDescent="0.2">
      <c r="A2225" s="62">
        <v>38565</v>
      </c>
      <c r="B2225" s="63" t="s">
        <v>54</v>
      </c>
      <c r="C2225">
        <v>20998</v>
      </c>
      <c r="D2225">
        <v>293702</v>
      </c>
      <c r="E2225">
        <v>16434</v>
      </c>
      <c r="F2225">
        <v>331134</v>
      </c>
    </row>
    <row r="2226" spans="1:6" x14ac:dyDescent="0.2">
      <c r="A2226" s="62">
        <v>38596</v>
      </c>
      <c r="B2226" s="63" t="s">
        <v>48</v>
      </c>
      <c r="C2226">
        <v>186353</v>
      </c>
      <c r="D2226">
        <v>1106175</v>
      </c>
      <c r="E2226">
        <v>113181</v>
      </c>
      <c r="F2226">
        <v>1405709</v>
      </c>
    </row>
    <row r="2227" spans="1:6" x14ac:dyDescent="0.2">
      <c r="A2227" s="62">
        <v>38596</v>
      </c>
      <c r="B2227" s="63" t="s">
        <v>49</v>
      </c>
      <c r="C2227">
        <v>85069</v>
      </c>
      <c r="D2227">
        <v>243870</v>
      </c>
      <c r="E2227">
        <v>58735</v>
      </c>
      <c r="F2227">
        <v>387674</v>
      </c>
    </row>
    <row r="2228" spans="1:6" x14ac:dyDescent="0.2">
      <c r="A2228" s="62">
        <v>38596</v>
      </c>
      <c r="B2228" s="63" t="s">
        <v>50</v>
      </c>
      <c r="C2228">
        <v>11755</v>
      </c>
      <c r="D2228">
        <v>60941</v>
      </c>
      <c r="E2228">
        <v>16393</v>
      </c>
      <c r="F2228">
        <v>89089</v>
      </c>
    </row>
    <row r="2229" spans="1:6" x14ac:dyDescent="0.2">
      <c r="A2229" s="62">
        <v>38596</v>
      </c>
      <c r="B2229" s="63" t="s">
        <v>51</v>
      </c>
      <c r="C2229">
        <v>0</v>
      </c>
      <c r="D2229">
        <v>27691</v>
      </c>
      <c r="E2229">
        <v>0</v>
      </c>
      <c r="F2229">
        <v>27691</v>
      </c>
    </row>
    <row r="2230" spans="1:6" x14ac:dyDescent="0.2">
      <c r="A2230" s="62">
        <v>38596</v>
      </c>
      <c r="B2230" s="63" t="s">
        <v>55</v>
      </c>
      <c r="C2230">
        <v>0</v>
      </c>
      <c r="D2230">
        <v>7495</v>
      </c>
      <c r="E2230">
        <v>0</v>
      </c>
      <c r="F2230">
        <v>7495</v>
      </c>
    </row>
    <row r="2231" spans="1:6" x14ac:dyDescent="0.2">
      <c r="A2231" s="62">
        <v>38596</v>
      </c>
      <c r="B2231" s="63" t="s">
        <v>52</v>
      </c>
      <c r="C2231">
        <v>203021</v>
      </c>
      <c r="D2231">
        <v>781462</v>
      </c>
      <c r="E2231">
        <v>158169</v>
      </c>
      <c r="F2231">
        <v>1142652</v>
      </c>
    </row>
    <row r="2232" spans="1:6" x14ac:dyDescent="0.2">
      <c r="A2232" s="62">
        <v>38596</v>
      </c>
      <c r="B2232" s="63" t="s">
        <v>53</v>
      </c>
      <c r="C2232">
        <v>14951</v>
      </c>
      <c r="D2232">
        <v>175109</v>
      </c>
      <c r="E2232">
        <v>58243</v>
      </c>
      <c r="F2232">
        <v>248303</v>
      </c>
    </row>
    <row r="2233" spans="1:6" x14ac:dyDescent="0.2">
      <c r="A2233" s="62">
        <v>38596</v>
      </c>
      <c r="B2233" s="63" t="s">
        <v>54</v>
      </c>
      <c r="C2233">
        <v>31585</v>
      </c>
      <c r="D2233">
        <v>269191</v>
      </c>
      <c r="E2233">
        <v>26455</v>
      </c>
      <c r="F2233">
        <v>327231</v>
      </c>
    </row>
    <row r="2234" spans="1:6" x14ac:dyDescent="0.2">
      <c r="A2234" s="62">
        <v>38626</v>
      </c>
      <c r="B2234" s="63" t="s">
        <v>48</v>
      </c>
      <c r="C2234">
        <v>288235</v>
      </c>
      <c r="D2234">
        <v>1245417</v>
      </c>
      <c r="E2234">
        <v>175433</v>
      </c>
      <c r="F2234">
        <v>1709085</v>
      </c>
    </row>
    <row r="2235" spans="1:6" x14ac:dyDescent="0.2">
      <c r="A2235" s="62">
        <v>38626</v>
      </c>
      <c r="B2235" s="63" t="s">
        <v>49</v>
      </c>
      <c r="C2235">
        <v>171629</v>
      </c>
      <c r="D2235">
        <v>283128</v>
      </c>
      <c r="E2235">
        <v>94430</v>
      </c>
      <c r="F2235">
        <v>549187</v>
      </c>
    </row>
    <row r="2236" spans="1:6" x14ac:dyDescent="0.2">
      <c r="A2236" s="62">
        <v>38626</v>
      </c>
      <c r="B2236" s="63" t="s">
        <v>50</v>
      </c>
      <c r="C2236">
        <v>29228</v>
      </c>
      <c r="D2236">
        <v>73184</v>
      </c>
      <c r="E2236">
        <v>39816</v>
      </c>
      <c r="F2236">
        <v>142228</v>
      </c>
    </row>
    <row r="2237" spans="1:6" x14ac:dyDescent="0.2">
      <c r="A2237" s="62">
        <v>38626</v>
      </c>
      <c r="B2237" s="63" t="s">
        <v>51</v>
      </c>
      <c r="C2237">
        <v>0</v>
      </c>
      <c r="D2237">
        <v>36532</v>
      </c>
      <c r="E2237">
        <v>0</v>
      </c>
      <c r="F2237">
        <v>36532</v>
      </c>
    </row>
    <row r="2238" spans="1:6" x14ac:dyDescent="0.2">
      <c r="A2238" s="62">
        <v>38626</v>
      </c>
      <c r="B2238" s="63" t="s">
        <v>55</v>
      </c>
      <c r="C2238">
        <v>0</v>
      </c>
      <c r="D2238">
        <v>7597</v>
      </c>
      <c r="E2238">
        <v>0</v>
      </c>
      <c r="F2238">
        <v>7597</v>
      </c>
    </row>
    <row r="2239" spans="1:6" x14ac:dyDescent="0.2">
      <c r="A2239" s="62">
        <v>38626</v>
      </c>
      <c r="B2239" s="63" t="s">
        <v>52</v>
      </c>
      <c r="C2239">
        <v>318117</v>
      </c>
      <c r="D2239">
        <v>874856</v>
      </c>
      <c r="E2239">
        <v>220022</v>
      </c>
      <c r="F2239">
        <v>1412995</v>
      </c>
    </row>
    <row r="2240" spans="1:6" x14ac:dyDescent="0.2">
      <c r="A2240" s="62">
        <v>38626</v>
      </c>
      <c r="B2240" s="63" t="s">
        <v>53</v>
      </c>
      <c r="C2240">
        <v>36303</v>
      </c>
      <c r="D2240">
        <v>224206</v>
      </c>
      <c r="E2240">
        <v>113070</v>
      </c>
      <c r="F2240">
        <v>373579</v>
      </c>
    </row>
    <row r="2241" spans="1:6" x14ac:dyDescent="0.2">
      <c r="A2241" s="62">
        <v>38626</v>
      </c>
      <c r="B2241" s="63" t="s">
        <v>54</v>
      </c>
      <c r="C2241">
        <v>60188</v>
      </c>
      <c r="D2241">
        <v>344899</v>
      </c>
      <c r="E2241">
        <v>45376</v>
      </c>
      <c r="F2241">
        <v>450463</v>
      </c>
    </row>
    <row r="2242" spans="1:6" x14ac:dyDescent="0.2">
      <c r="A2242" s="62">
        <v>38657</v>
      </c>
      <c r="B2242" s="63" t="s">
        <v>48</v>
      </c>
      <c r="C2242">
        <v>411220</v>
      </c>
      <c r="D2242">
        <v>1366321</v>
      </c>
      <c r="E2242">
        <v>248833</v>
      </c>
      <c r="F2242">
        <v>2026374</v>
      </c>
    </row>
    <row r="2243" spans="1:6" x14ac:dyDescent="0.2">
      <c r="A2243" s="62">
        <v>38657</v>
      </c>
      <c r="B2243" s="63" t="s">
        <v>49</v>
      </c>
      <c r="C2243">
        <v>281239</v>
      </c>
      <c r="D2243">
        <v>266371</v>
      </c>
      <c r="E2243">
        <v>150826</v>
      </c>
      <c r="F2243">
        <v>698436</v>
      </c>
    </row>
    <row r="2244" spans="1:6" x14ac:dyDescent="0.2">
      <c r="A2244" s="62">
        <v>38657</v>
      </c>
      <c r="B2244" s="63" t="s">
        <v>50</v>
      </c>
      <c r="C2244">
        <v>53917</v>
      </c>
      <c r="D2244">
        <v>86906</v>
      </c>
      <c r="E2244">
        <v>74052</v>
      </c>
      <c r="F2244">
        <v>214875</v>
      </c>
    </row>
    <row r="2245" spans="1:6" x14ac:dyDescent="0.2">
      <c r="A2245" s="62">
        <v>38657</v>
      </c>
      <c r="B2245" s="63" t="s">
        <v>51</v>
      </c>
      <c r="C2245">
        <v>0</v>
      </c>
      <c r="D2245">
        <v>69953</v>
      </c>
      <c r="E2245">
        <v>0</v>
      </c>
      <c r="F2245">
        <v>69953</v>
      </c>
    </row>
    <row r="2246" spans="1:6" x14ac:dyDescent="0.2">
      <c r="A2246" s="62">
        <v>38657</v>
      </c>
      <c r="B2246" s="63" t="s">
        <v>55</v>
      </c>
      <c r="C2246">
        <v>0</v>
      </c>
      <c r="D2246">
        <v>3161</v>
      </c>
      <c r="E2246">
        <v>0</v>
      </c>
      <c r="F2246">
        <v>3161</v>
      </c>
    </row>
    <row r="2247" spans="1:6" x14ac:dyDescent="0.2">
      <c r="A2247" s="62">
        <v>38657</v>
      </c>
      <c r="B2247" s="63" t="s">
        <v>52</v>
      </c>
      <c r="C2247">
        <v>712977</v>
      </c>
      <c r="D2247">
        <v>995843</v>
      </c>
      <c r="E2247">
        <v>468591</v>
      </c>
      <c r="F2247">
        <v>2177411</v>
      </c>
    </row>
    <row r="2248" spans="1:6" x14ac:dyDescent="0.2">
      <c r="A2248" s="62">
        <v>38657</v>
      </c>
      <c r="B2248" s="63" t="s">
        <v>53</v>
      </c>
      <c r="C2248">
        <v>75228</v>
      </c>
      <c r="D2248">
        <v>250966</v>
      </c>
      <c r="E2248">
        <v>189780</v>
      </c>
      <c r="F2248">
        <v>515974</v>
      </c>
    </row>
    <row r="2249" spans="1:6" x14ac:dyDescent="0.2">
      <c r="A2249" s="62">
        <v>38657</v>
      </c>
      <c r="B2249" s="63" t="s">
        <v>54</v>
      </c>
      <c r="C2249">
        <v>93191</v>
      </c>
      <c r="D2249">
        <v>374695</v>
      </c>
      <c r="E2249">
        <v>69089</v>
      </c>
      <c r="F2249">
        <v>536975</v>
      </c>
    </row>
    <row r="2250" spans="1:6" x14ac:dyDescent="0.2">
      <c r="A2250" s="62">
        <v>38687</v>
      </c>
      <c r="B2250" s="63" t="s">
        <v>48</v>
      </c>
      <c r="C2250">
        <v>560002</v>
      </c>
      <c r="D2250">
        <v>1448889</v>
      </c>
      <c r="E2250">
        <v>334859</v>
      </c>
      <c r="F2250">
        <v>2343750</v>
      </c>
    </row>
    <row r="2251" spans="1:6" x14ac:dyDescent="0.2">
      <c r="A2251" s="62">
        <v>38687</v>
      </c>
      <c r="B2251" s="63" t="s">
        <v>49</v>
      </c>
      <c r="C2251">
        <v>344587</v>
      </c>
      <c r="D2251">
        <v>306217</v>
      </c>
      <c r="E2251">
        <v>177219</v>
      </c>
      <c r="F2251">
        <v>828023</v>
      </c>
    </row>
    <row r="2252" spans="1:6" x14ac:dyDescent="0.2">
      <c r="A2252" s="62">
        <v>38687</v>
      </c>
      <c r="B2252" s="63" t="s">
        <v>50</v>
      </c>
      <c r="C2252">
        <v>73291</v>
      </c>
      <c r="D2252">
        <v>75035</v>
      </c>
      <c r="E2252">
        <v>95717</v>
      </c>
      <c r="F2252">
        <v>244043</v>
      </c>
    </row>
    <row r="2253" spans="1:6" x14ac:dyDescent="0.2">
      <c r="A2253" s="62">
        <v>38687</v>
      </c>
      <c r="B2253" s="63" t="s">
        <v>51</v>
      </c>
      <c r="C2253">
        <v>0</v>
      </c>
      <c r="D2253">
        <v>69269</v>
      </c>
      <c r="E2253">
        <v>0</v>
      </c>
      <c r="F2253">
        <v>69269</v>
      </c>
    </row>
    <row r="2254" spans="1:6" x14ac:dyDescent="0.2">
      <c r="A2254" s="62">
        <v>38687</v>
      </c>
      <c r="B2254" s="63" t="s">
        <v>55</v>
      </c>
      <c r="C2254">
        <v>0</v>
      </c>
      <c r="D2254">
        <v>4640</v>
      </c>
      <c r="E2254">
        <v>0</v>
      </c>
      <c r="F2254">
        <v>4640</v>
      </c>
    </row>
    <row r="2255" spans="1:6" x14ac:dyDescent="0.2">
      <c r="A2255" s="62">
        <v>38687</v>
      </c>
      <c r="B2255" s="63" t="s">
        <v>52</v>
      </c>
      <c r="C2255">
        <v>1293106</v>
      </c>
      <c r="D2255">
        <v>1146675</v>
      </c>
      <c r="E2255">
        <v>777058</v>
      </c>
      <c r="F2255">
        <v>3216839</v>
      </c>
    </row>
    <row r="2256" spans="1:6" x14ac:dyDescent="0.2">
      <c r="A2256" s="62">
        <v>38687</v>
      </c>
      <c r="B2256" s="63" t="s">
        <v>53</v>
      </c>
      <c r="C2256">
        <v>110903</v>
      </c>
      <c r="D2256">
        <v>252031</v>
      </c>
      <c r="E2256">
        <v>282120</v>
      </c>
      <c r="F2256">
        <v>645054</v>
      </c>
    </row>
    <row r="2257" spans="1:6" x14ac:dyDescent="0.2">
      <c r="A2257" s="62">
        <v>38687</v>
      </c>
      <c r="B2257" s="63" t="s">
        <v>54</v>
      </c>
      <c r="C2257">
        <v>125859</v>
      </c>
      <c r="D2257">
        <v>350776</v>
      </c>
      <c r="E2257">
        <v>97599</v>
      </c>
      <c r="F2257">
        <v>574234</v>
      </c>
    </row>
    <row r="2258" spans="1:6" x14ac:dyDescent="0.2">
      <c r="A2258" s="62">
        <v>38718</v>
      </c>
      <c r="B2258" s="63" t="s">
        <v>48</v>
      </c>
      <c r="C2258">
        <v>548793</v>
      </c>
      <c r="D2258">
        <v>1383611</v>
      </c>
      <c r="E2258">
        <v>330170</v>
      </c>
      <c r="F2258">
        <v>2262574</v>
      </c>
    </row>
    <row r="2259" spans="1:6" x14ac:dyDescent="0.2">
      <c r="A2259" s="62">
        <v>38718</v>
      </c>
      <c r="B2259" s="63" t="s">
        <v>49</v>
      </c>
      <c r="C2259">
        <v>288252</v>
      </c>
      <c r="D2259">
        <v>295180</v>
      </c>
      <c r="E2259">
        <v>146936</v>
      </c>
      <c r="F2259">
        <v>730368</v>
      </c>
    </row>
    <row r="2260" spans="1:6" x14ac:dyDescent="0.2">
      <c r="A2260" s="62">
        <v>38718</v>
      </c>
      <c r="B2260" s="63" t="s">
        <v>50</v>
      </c>
      <c r="C2260">
        <v>68692</v>
      </c>
      <c r="D2260">
        <v>98020</v>
      </c>
      <c r="E2260">
        <v>88829</v>
      </c>
      <c r="F2260">
        <v>255541</v>
      </c>
    </row>
    <row r="2261" spans="1:6" x14ac:dyDescent="0.2">
      <c r="A2261" s="62">
        <v>38718</v>
      </c>
      <c r="B2261" s="63" t="s">
        <v>51</v>
      </c>
      <c r="C2261">
        <v>0</v>
      </c>
      <c r="D2261">
        <v>81987</v>
      </c>
      <c r="E2261">
        <v>0</v>
      </c>
      <c r="F2261">
        <v>81987</v>
      </c>
    </row>
    <row r="2262" spans="1:6" x14ac:dyDescent="0.2">
      <c r="A2262" s="62">
        <v>38718</v>
      </c>
      <c r="B2262" s="63" t="s">
        <v>55</v>
      </c>
      <c r="C2262">
        <v>0</v>
      </c>
      <c r="D2262">
        <v>2644</v>
      </c>
      <c r="E2262">
        <v>0</v>
      </c>
      <c r="F2262">
        <v>2644</v>
      </c>
    </row>
    <row r="2263" spans="1:6" x14ac:dyDescent="0.2">
      <c r="A2263" s="62">
        <v>38718</v>
      </c>
      <c r="B2263" s="63" t="s">
        <v>52</v>
      </c>
      <c r="C2263">
        <v>1355326</v>
      </c>
      <c r="D2263">
        <v>1193899</v>
      </c>
      <c r="E2263">
        <v>793591</v>
      </c>
      <c r="F2263">
        <v>3342816</v>
      </c>
    </row>
    <row r="2264" spans="1:6" x14ac:dyDescent="0.2">
      <c r="A2264" s="62">
        <v>38718</v>
      </c>
      <c r="B2264" s="63" t="s">
        <v>53</v>
      </c>
      <c r="C2264">
        <v>106796</v>
      </c>
      <c r="D2264">
        <v>248257</v>
      </c>
      <c r="E2264">
        <v>254038</v>
      </c>
      <c r="F2264">
        <v>609091</v>
      </c>
    </row>
    <row r="2265" spans="1:6" x14ac:dyDescent="0.2">
      <c r="A2265" s="62">
        <v>38718</v>
      </c>
      <c r="B2265" s="63" t="s">
        <v>54</v>
      </c>
      <c r="C2265">
        <v>121739</v>
      </c>
      <c r="D2265">
        <v>341167</v>
      </c>
      <c r="E2265">
        <v>93267</v>
      </c>
      <c r="F2265">
        <v>556173</v>
      </c>
    </row>
    <row r="2266" spans="1:6" x14ac:dyDescent="0.2">
      <c r="A2266" s="62">
        <v>38749</v>
      </c>
      <c r="B2266" s="63" t="s">
        <v>48</v>
      </c>
      <c r="C2266">
        <v>535990</v>
      </c>
      <c r="D2266">
        <v>1348439</v>
      </c>
      <c r="E2266">
        <v>320386</v>
      </c>
      <c r="F2266">
        <v>2204815</v>
      </c>
    </row>
    <row r="2267" spans="1:6" x14ac:dyDescent="0.2">
      <c r="A2267" s="62">
        <v>38749</v>
      </c>
      <c r="B2267" s="63" t="s">
        <v>49</v>
      </c>
      <c r="C2267">
        <v>303792</v>
      </c>
      <c r="D2267">
        <v>280110</v>
      </c>
      <c r="E2267">
        <v>179118</v>
      </c>
      <c r="F2267">
        <v>763020</v>
      </c>
    </row>
    <row r="2268" spans="1:6" x14ac:dyDescent="0.2">
      <c r="A2268" s="62">
        <v>38749</v>
      </c>
      <c r="B2268" s="63" t="s">
        <v>50</v>
      </c>
      <c r="C2268">
        <v>77250</v>
      </c>
      <c r="D2268">
        <v>99442</v>
      </c>
      <c r="E2268">
        <v>100693</v>
      </c>
      <c r="F2268">
        <v>277385</v>
      </c>
    </row>
    <row r="2269" spans="1:6" x14ac:dyDescent="0.2">
      <c r="A2269" s="62">
        <v>38749</v>
      </c>
      <c r="B2269" s="63" t="s">
        <v>51</v>
      </c>
      <c r="C2269">
        <v>0</v>
      </c>
      <c r="D2269">
        <v>66627</v>
      </c>
      <c r="E2269">
        <v>0</v>
      </c>
      <c r="F2269">
        <v>66627</v>
      </c>
    </row>
    <row r="2270" spans="1:6" x14ac:dyDescent="0.2">
      <c r="A2270" s="62">
        <v>38749</v>
      </c>
      <c r="B2270" s="63" t="s">
        <v>55</v>
      </c>
      <c r="C2270">
        <v>0</v>
      </c>
      <c r="D2270">
        <v>7768</v>
      </c>
      <c r="E2270">
        <v>0</v>
      </c>
      <c r="F2270">
        <v>7768</v>
      </c>
    </row>
    <row r="2271" spans="1:6" x14ac:dyDescent="0.2">
      <c r="A2271" s="62">
        <v>38749</v>
      </c>
      <c r="B2271" s="63" t="s">
        <v>52</v>
      </c>
      <c r="C2271">
        <v>1291846</v>
      </c>
      <c r="D2271">
        <v>1081574</v>
      </c>
      <c r="E2271">
        <v>778487</v>
      </c>
      <c r="F2271">
        <v>3151907</v>
      </c>
    </row>
    <row r="2272" spans="1:6" x14ac:dyDescent="0.2">
      <c r="A2272" s="62">
        <v>38749</v>
      </c>
      <c r="B2272" s="63" t="s">
        <v>53</v>
      </c>
      <c r="C2272">
        <v>106750</v>
      </c>
      <c r="D2272">
        <v>240360</v>
      </c>
      <c r="E2272">
        <v>269106</v>
      </c>
      <c r="F2272">
        <v>616216</v>
      </c>
    </row>
    <row r="2273" spans="1:6" x14ac:dyDescent="0.2">
      <c r="A2273" s="62">
        <v>38749</v>
      </c>
      <c r="B2273" s="63" t="s">
        <v>54</v>
      </c>
      <c r="C2273">
        <v>125131</v>
      </c>
      <c r="D2273">
        <v>315819</v>
      </c>
      <c r="E2273">
        <v>101021</v>
      </c>
      <c r="F2273">
        <v>541971</v>
      </c>
    </row>
    <row r="2274" spans="1:6" x14ac:dyDescent="0.2">
      <c r="A2274" s="62">
        <v>38777</v>
      </c>
      <c r="B2274" s="63" t="s">
        <v>48</v>
      </c>
      <c r="C2274">
        <v>526175</v>
      </c>
      <c r="D2274">
        <v>1528471</v>
      </c>
      <c r="E2274">
        <v>319443</v>
      </c>
      <c r="F2274">
        <v>2374089</v>
      </c>
    </row>
    <row r="2275" spans="1:6" x14ac:dyDescent="0.2">
      <c r="A2275" s="62">
        <v>38777</v>
      </c>
      <c r="B2275" s="63" t="s">
        <v>49</v>
      </c>
      <c r="C2275">
        <v>290545</v>
      </c>
      <c r="D2275">
        <v>297570</v>
      </c>
      <c r="E2275">
        <v>145028</v>
      </c>
      <c r="F2275">
        <v>733143</v>
      </c>
    </row>
    <row r="2276" spans="1:6" x14ac:dyDescent="0.2">
      <c r="A2276" s="62">
        <v>38777</v>
      </c>
      <c r="B2276" s="63" t="s">
        <v>50</v>
      </c>
      <c r="C2276">
        <v>61861</v>
      </c>
      <c r="D2276">
        <v>96483</v>
      </c>
      <c r="E2276">
        <v>76796</v>
      </c>
      <c r="F2276">
        <v>235140</v>
      </c>
    </row>
    <row r="2277" spans="1:6" x14ac:dyDescent="0.2">
      <c r="A2277" s="62">
        <v>38777</v>
      </c>
      <c r="B2277" s="63" t="s">
        <v>51</v>
      </c>
      <c r="C2277">
        <v>0</v>
      </c>
      <c r="D2277">
        <v>76760</v>
      </c>
      <c r="E2277">
        <v>0</v>
      </c>
      <c r="F2277">
        <v>76760</v>
      </c>
    </row>
    <row r="2278" spans="1:6" x14ac:dyDescent="0.2">
      <c r="A2278" s="62">
        <v>38777</v>
      </c>
      <c r="B2278" s="63" t="s">
        <v>55</v>
      </c>
      <c r="C2278">
        <v>0</v>
      </c>
      <c r="D2278">
        <v>14850</v>
      </c>
      <c r="E2278">
        <v>0</v>
      </c>
      <c r="F2278">
        <v>14850</v>
      </c>
    </row>
    <row r="2279" spans="1:6" x14ac:dyDescent="0.2">
      <c r="A2279" s="62">
        <v>38777</v>
      </c>
      <c r="B2279" s="63" t="s">
        <v>52</v>
      </c>
      <c r="C2279">
        <v>1229816</v>
      </c>
      <c r="D2279">
        <v>1173862</v>
      </c>
      <c r="E2279">
        <v>800122</v>
      </c>
      <c r="F2279">
        <v>3203800</v>
      </c>
    </row>
    <row r="2280" spans="1:6" x14ac:dyDescent="0.2">
      <c r="A2280" s="62">
        <v>38777</v>
      </c>
      <c r="B2280" s="63" t="s">
        <v>53</v>
      </c>
      <c r="C2280">
        <v>84082</v>
      </c>
      <c r="D2280">
        <v>251744</v>
      </c>
      <c r="E2280">
        <v>228152</v>
      </c>
      <c r="F2280">
        <v>563978</v>
      </c>
    </row>
    <row r="2281" spans="1:6" x14ac:dyDescent="0.2">
      <c r="A2281" s="62">
        <v>38777</v>
      </c>
      <c r="B2281" s="63" t="s">
        <v>54</v>
      </c>
      <c r="C2281">
        <v>117625</v>
      </c>
      <c r="D2281">
        <v>325105</v>
      </c>
      <c r="E2281">
        <v>94360</v>
      </c>
      <c r="F2281">
        <v>537090</v>
      </c>
    </row>
    <row r="2282" spans="1:6" x14ac:dyDescent="0.2">
      <c r="A2282" s="62">
        <v>38808</v>
      </c>
      <c r="B2282" s="63" t="s">
        <v>48</v>
      </c>
      <c r="C2282">
        <v>255653</v>
      </c>
      <c r="D2282">
        <v>1346903</v>
      </c>
      <c r="E2282">
        <v>170782</v>
      </c>
      <c r="F2282">
        <v>1773338</v>
      </c>
    </row>
    <row r="2283" spans="1:6" x14ac:dyDescent="0.2">
      <c r="A2283" s="62">
        <v>38808</v>
      </c>
      <c r="B2283" s="63" t="s">
        <v>49</v>
      </c>
      <c r="C2283">
        <v>178184</v>
      </c>
      <c r="D2283">
        <v>247559</v>
      </c>
      <c r="E2283">
        <v>107371</v>
      </c>
      <c r="F2283">
        <v>533114</v>
      </c>
    </row>
    <row r="2284" spans="1:6" x14ac:dyDescent="0.2">
      <c r="A2284" s="62">
        <v>38808</v>
      </c>
      <c r="B2284" s="63" t="s">
        <v>50</v>
      </c>
      <c r="C2284">
        <v>23024</v>
      </c>
      <c r="D2284">
        <v>66909</v>
      </c>
      <c r="E2284">
        <v>34007</v>
      </c>
      <c r="F2284">
        <v>123940</v>
      </c>
    </row>
    <row r="2285" spans="1:6" x14ac:dyDescent="0.2">
      <c r="A2285" s="62">
        <v>38808</v>
      </c>
      <c r="B2285" s="63" t="s">
        <v>51</v>
      </c>
      <c r="C2285">
        <v>0</v>
      </c>
      <c r="D2285">
        <v>59125</v>
      </c>
      <c r="E2285">
        <v>0</v>
      </c>
      <c r="F2285">
        <v>59125</v>
      </c>
    </row>
    <row r="2286" spans="1:6" x14ac:dyDescent="0.2">
      <c r="A2286" s="62">
        <v>38808</v>
      </c>
      <c r="B2286" s="63" t="s">
        <v>55</v>
      </c>
      <c r="C2286">
        <v>0</v>
      </c>
      <c r="D2286">
        <v>9533</v>
      </c>
      <c r="E2286">
        <v>0</v>
      </c>
      <c r="F2286">
        <v>9533</v>
      </c>
    </row>
    <row r="2287" spans="1:6" x14ac:dyDescent="0.2">
      <c r="A2287" s="62">
        <v>38808</v>
      </c>
      <c r="B2287" s="63" t="s">
        <v>52</v>
      </c>
      <c r="C2287">
        <v>792197</v>
      </c>
      <c r="D2287">
        <v>933213</v>
      </c>
      <c r="E2287">
        <v>463895</v>
      </c>
      <c r="F2287">
        <v>2189305</v>
      </c>
    </row>
    <row r="2288" spans="1:6" x14ac:dyDescent="0.2">
      <c r="A2288" s="62">
        <v>38808</v>
      </c>
      <c r="B2288" s="63" t="s">
        <v>53</v>
      </c>
      <c r="C2288">
        <v>51635</v>
      </c>
      <c r="D2288">
        <v>249079</v>
      </c>
      <c r="E2288">
        <v>128700</v>
      </c>
      <c r="F2288">
        <v>429414</v>
      </c>
    </row>
    <row r="2289" spans="1:6" x14ac:dyDescent="0.2">
      <c r="A2289" s="62">
        <v>38808</v>
      </c>
      <c r="B2289" s="63" t="s">
        <v>54</v>
      </c>
      <c r="C2289">
        <v>59939</v>
      </c>
      <c r="D2289">
        <v>281404</v>
      </c>
      <c r="E2289">
        <v>50747</v>
      </c>
      <c r="F2289">
        <v>392090</v>
      </c>
    </row>
    <row r="2290" spans="1:6" x14ac:dyDescent="0.2">
      <c r="A2290" s="62">
        <v>38838</v>
      </c>
      <c r="B2290" s="63" t="s">
        <v>48</v>
      </c>
      <c r="C2290">
        <v>180191</v>
      </c>
      <c r="D2290">
        <v>1389203</v>
      </c>
      <c r="E2290">
        <v>112854</v>
      </c>
      <c r="F2290">
        <v>1682248</v>
      </c>
    </row>
    <row r="2291" spans="1:6" x14ac:dyDescent="0.2">
      <c r="A2291" s="62">
        <v>38838</v>
      </c>
      <c r="B2291" s="63" t="s">
        <v>49</v>
      </c>
      <c r="C2291">
        <v>115656</v>
      </c>
      <c r="D2291">
        <v>227578</v>
      </c>
      <c r="E2291">
        <v>76627</v>
      </c>
      <c r="F2291">
        <v>419861</v>
      </c>
    </row>
    <row r="2292" spans="1:6" x14ac:dyDescent="0.2">
      <c r="A2292" s="62">
        <v>38838</v>
      </c>
      <c r="B2292" s="63" t="s">
        <v>50</v>
      </c>
      <c r="C2292">
        <v>17563</v>
      </c>
      <c r="D2292">
        <v>67349</v>
      </c>
      <c r="E2292">
        <v>22783</v>
      </c>
      <c r="F2292">
        <v>107695</v>
      </c>
    </row>
    <row r="2293" spans="1:6" x14ac:dyDescent="0.2">
      <c r="A2293" s="62">
        <v>38838</v>
      </c>
      <c r="B2293" s="63" t="s">
        <v>51</v>
      </c>
      <c r="C2293">
        <v>0</v>
      </c>
      <c r="D2293">
        <v>48905</v>
      </c>
      <c r="E2293">
        <v>0</v>
      </c>
      <c r="F2293">
        <v>48905</v>
      </c>
    </row>
    <row r="2294" spans="1:6" x14ac:dyDescent="0.2">
      <c r="A2294" s="62">
        <v>38838</v>
      </c>
      <c r="B2294" s="63" t="s">
        <v>55</v>
      </c>
      <c r="C2294">
        <v>0</v>
      </c>
      <c r="D2294">
        <v>8708</v>
      </c>
      <c r="E2294">
        <v>0</v>
      </c>
      <c r="F2294">
        <v>8708</v>
      </c>
    </row>
    <row r="2295" spans="1:6" x14ac:dyDescent="0.2">
      <c r="A2295" s="62">
        <v>38838</v>
      </c>
      <c r="B2295" s="63" t="s">
        <v>52</v>
      </c>
      <c r="C2295">
        <v>408156</v>
      </c>
      <c r="D2295">
        <v>881481</v>
      </c>
      <c r="E2295">
        <v>280791</v>
      </c>
      <c r="F2295">
        <v>1570428</v>
      </c>
    </row>
    <row r="2296" spans="1:6" x14ac:dyDescent="0.2">
      <c r="A2296" s="62">
        <v>38838</v>
      </c>
      <c r="B2296" s="63" t="s">
        <v>53</v>
      </c>
      <c r="C2296">
        <v>28519</v>
      </c>
      <c r="D2296">
        <v>263949</v>
      </c>
      <c r="E2296">
        <v>73850</v>
      </c>
      <c r="F2296">
        <v>366318</v>
      </c>
    </row>
    <row r="2297" spans="1:6" x14ac:dyDescent="0.2">
      <c r="A2297" s="62">
        <v>38838</v>
      </c>
      <c r="B2297" s="63" t="s">
        <v>54</v>
      </c>
      <c r="C2297">
        <v>25910</v>
      </c>
      <c r="D2297">
        <v>301976</v>
      </c>
      <c r="E2297">
        <v>26076</v>
      </c>
      <c r="F2297">
        <v>353962</v>
      </c>
    </row>
    <row r="2298" spans="1:6" x14ac:dyDescent="0.2">
      <c r="A2298" s="62">
        <v>38869</v>
      </c>
      <c r="B2298" s="63" t="s">
        <v>48</v>
      </c>
      <c r="C2298">
        <v>106726</v>
      </c>
      <c r="D2298">
        <v>1278057</v>
      </c>
      <c r="E2298">
        <v>69473</v>
      </c>
      <c r="F2298">
        <v>1454256</v>
      </c>
    </row>
    <row r="2299" spans="1:6" x14ac:dyDescent="0.2">
      <c r="A2299" s="62">
        <v>38869</v>
      </c>
      <c r="B2299" s="63" t="s">
        <v>49</v>
      </c>
      <c r="C2299">
        <v>56719</v>
      </c>
      <c r="D2299">
        <v>189220</v>
      </c>
      <c r="E2299">
        <v>51469</v>
      </c>
      <c r="F2299">
        <v>297408</v>
      </c>
    </row>
    <row r="2300" spans="1:6" x14ac:dyDescent="0.2">
      <c r="A2300" s="62">
        <v>38869</v>
      </c>
      <c r="B2300" s="63" t="s">
        <v>50</v>
      </c>
      <c r="C2300">
        <v>10721</v>
      </c>
      <c r="D2300">
        <v>59698</v>
      </c>
      <c r="E2300">
        <v>19956</v>
      </c>
      <c r="F2300">
        <v>90375</v>
      </c>
    </row>
    <row r="2301" spans="1:6" x14ac:dyDescent="0.2">
      <c r="A2301" s="62">
        <v>38869</v>
      </c>
      <c r="B2301" s="63" t="s">
        <v>51</v>
      </c>
      <c r="C2301">
        <v>0</v>
      </c>
      <c r="D2301">
        <v>59073</v>
      </c>
      <c r="E2301">
        <v>0</v>
      </c>
      <c r="F2301">
        <v>59073</v>
      </c>
    </row>
    <row r="2302" spans="1:6" x14ac:dyDescent="0.2">
      <c r="A2302" s="62">
        <v>38869</v>
      </c>
      <c r="B2302" s="63" t="s">
        <v>55</v>
      </c>
      <c r="C2302">
        <v>0</v>
      </c>
      <c r="D2302">
        <v>8488</v>
      </c>
      <c r="E2302">
        <v>0</v>
      </c>
      <c r="F2302">
        <v>8488</v>
      </c>
    </row>
    <row r="2303" spans="1:6" x14ac:dyDescent="0.2">
      <c r="A2303" s="62">
        <v>38869</v>
      </c>
      <c r="B2303" s="63" t="s">
        <v>52</v>
      </c>
      <c r="C2303">
        <v>260175</v>
      </c>
      <c r="D2303">
        <v>840269</v>
      </c>
      <c r="E2303">
        <v>184100</v>
      </c>
      <c r="F2303">
        <v>1284544</v>
      </c>
    </row>
    <row r="2304" spans="1:6" x14ac:dyDescent="0.2">
      <c r="A2304" s="62">
        <v>38869</v>
      </c>
      <c r="B2304" s="63" t="s">
        <v>53</v>
      </c>
      <c r="C2304">
        <v>15827</v>
      </c>
      <c r="D2304">
        <v>250198</v>
      </c>
      <c r="E2304">
        <v>56507</v>
      </c>
      <c r="F2304">
        <v>322532</v>
      </c>
    </row>
    <row r="2305" spans="1:6" x14ac:dyDescent="0.2">
      <c r="A2305" s="62">
        <v>38869</v>
      </c>
      <c r="B2305" s="63" t="s">
        <v>54</v>
      </c>
      <c r="C2305">
        <v>23256</v>
      </c>
      <c r="D2305">
        <v>260644</v>
      </c>
      <c r="E2305">
        <v>20005</v>
      </c>
      <c r="F2305">
        <v>303905</v>
      </c>
    </row>
    <row r="2306" spans="1:6" x14ac:dyDescent="0.2">
      <c r="A2306" s="62">
        <v>38899</v>
      </c>
      <c r="B2306" s="63" t="s">
        <v>48</v>
      </c>
      <c r="C2306">
        <v>93510</v>
      </c>
      <c r="D2306">
        <v>1378572</v>
      </c>
      <c r="E2306">
        <v>62566</v>
      </c>
      <c r="F2306">
        <v>1534648</v>
      </c>
    </row>
    <row r="2307" spans="1:6" x14ac:dyDescent="0.2">
      <c r="A2307" s="62">
        <v>38899</v>
      </c>
      <c r="B2307" s="63" t="s">
        <v>49</v>
      </c>
      <c r="C2307">
        <v>51731</v>
      </c>
      <c r="D2307">
        <v>392530</v>
      </c>
      <c r="E2307">
        <v>44302</v>
      </c>
      <c r="F2307">
        <v>488563</v>
      </c>
    </row>
    <row r="2308" spans="1:6" x14ac:dyDescent="0.2">
      <c r="A2308" s="62">
        <v>38899</v>
      </c>
      <c r="B2308" s="63" t="s">
        <v>50</v>
      </c>
      <c r="C2308">
        <v>7464</v>
      </c>
      <c r="D2308">
        <v>61195</v>
      </c>
      <c r="E2308">
        <v>13729</v>
      </c>
      <c r="F2308">
        <v>82388</v>
      </c>
    </row>
    <row r="2309" spans="1:6" x14ac:dyDescent="0.2">
      <c r="A2309" s="62">
        <v>38899</v>
      </c>
      <c r="B2309" s="63" t="s">
        <v>51</v>
      </c>
      <c r="C2309">
        <v>0</v>
      </c>
      <c r="D2309">
        <v>67092</v>
      </c>
      <c r="E2309">
        <v>0</v>
      </c>
      <c r="F2309">
        <v>67092</v>
      </c>
    </row>
    <row r="2310" spans="1:6" x14ac:dyDescent="0.2">
      <c r="A2310" s="62">
        <v>38899</v>
      </c>
      <c r="B2310" s="63" t="s">
        <v>55</v>
      </c>
      <c r="C2310">
        <v>0</v>
      </c>
      <c r="D2310">
        <v>15380</v>
      </c>
      <c r="E2310">
        <v>0</v>
      </c>
      <c r="F2310">
        <v>15380</v>
      </c>
    </row>
    <row r="2311" spans="1:6" x14ac:dyDescent="0.2">
      <c r="A2311" s="62">
        <v>38899</v>
      </c>
      <c r="B2311" s="63" t="s">
        <v>52</v>
      </c>
      <c r="C2311">
        <v>229849</v>
      </c>
      <c r="D2311">
        <v>849296</v>
      </c>
      <c r="E2311">
        <v>184754</v>
      </c>
      <c r="F2311">
        <v>1263899</v>
      </c>
    </row>
    <row r="2312" spans="1:6" x14ac:dyDescent="0.2">
      <c r="A2312" s="62">
        <v>38899</v>
      </c>
      <c r="B2312" s="63" t="s">
        <v>53</v>
      </c>
      <c r="C2312">
        <v>13011</v>
      </c>
      <c r="D2312">
        <v>244054</v>
      </c>
      <c r="E2312">
        <v>49963</v>
      </c>
      <c r="F2312">
        <v>307028</v>
      </c>
    </row>
    <row r="2313" spans="1:6" x14ac:dyDescent="0.2">
      <c r="A2313" s="62">
        <v>38899</v>
      </c>
      <c r="B2313" s="63" t="s">
        <v>54</v>
      </c>
      <c r="C2313">
        <v>22630</v>
      </c>
      <c r="D2313">
        <v>279760</v>
      </c>
      <c r="E2313">
        <v>16842</v>
      </c>
      <c r="F2313">
        <v>319232</v>
      </c>
    </row>
    <row r="2314" spans="1:6" x14ac:dyDescent="0.2">
      <c r="A2314" s="62">
        <v>38930</v>
      </c>
      <c r="B2314" s="63" t="s">
        <v>48</v>
      </c>
      <c r="C2314">
        <v>99268</v>
      </c>
      <c r="D2314">
        <v>1461888</v>
      </c>
      <c r="E2314">
        <v>67794</v>
      </c>
      <c r="F2314">
        <v>1628950</v>
      </c>
    </row>
    <row r="2315" spans="1:6" x14ac:dyDescent="0.2">
      <c r="A2315" s="62">
        <v>38930</v>
      </c>
      <c r="B2315" s="63" t="s">
        <v>49</v>
      </c>
      <c r="C2315">
        <v>62703</v>
      </c>
      <c r="D2315">
        <v>202331</v>
      </c>
      <c r="E2315">
        <v>43822</v>
      </c>
      <c r="F2315">
        <v>308856</v>
      </c>
    </row>
    <row r="2316" spans="1:6" x14ac:dyDescent="0.2">
      <c r="A2316" s="62">
        <v>38930</v>
      </c>
      <c r="B2316" s="63" t="s">
        <v>50</v>
      </c>
      <c r="C2316">
        <v>12522</v>
      </c>
      <c r="D2316">
        <v>61158</v>
      </c>
      <c r="E2316">
        <v>8425</v>
      </c>
      <c r="F2316">
        <v>82105</v>
      </c>
    </row>
    <row r="2317" spans="1:6" x14ac:dyDescent="0.2">
      <c r="A2317" s="62">
        <v>38930</v>
      </c>
      <c r="B2317" s="63" t="s">
        <v>51</v>
      </c>
      <c r="C2317">
        <v>0</v>
      </c>
      <c r="D2317">
        <v>62744</v>
      </c>
      <c r="E2317">
        <v>0</v>
      </c>
      <c r="F2317">
        <v>62744</v>
      </c>
    </row>
    <row r="2318" spans="1:6" x14ac:dyDescent="0.2">
      <c r="A2318" s="62">
        <v>38930</v>
      </c>
      <c r="B2318" s="63" t="s">
        <v>55</v>
      </c>
      <c r="C2318">
        <v>0</v>
      </c>
      <c r="D2318">
        <v>12180</v>
      </c>
      <c r="E2318">
        <v>0</v>
      </c>
      <c r="F2318">
        <v>12180</v>
      </c>
    </row>
    <row r="2319" spans="1:6" x14ac:dyDescent="0.2">
      <c r="A2319" s="62">
        <v>38930</v>
      </c>
      <c r="B2319" s="63" t="s">
        <v>52</v>
      </c>
      <c r="C2319">
        <v>194803</v>
      </c>
      <c r="D2319">
        <v>840413</v>
      </c>
      <c r="E2319">
        <v>143315</v>
      </c>
      <c r="F2319">
        <v>1178531</v>
      </c>
    </row>
    <row r="2320" spans="1:6" x14ac:dyDescent="0.2">
      <c r="A2320" s="62">
        <v>38930</v>
      </c>
      <c r="B2320" s="63" t="s">
        <v>53</v>
      </c>
      <c r="C2320">
        <v>9077</v>
      </c>
      <c r="D2320">
        <v>246701</v>
      </c>
      <c r="E2320">
        <v>99552</v>
      </c>
      <c r="F2320">
        <v>355330</v>
      </c>
    </row>
    <row r="2321" spans="1:6" x14ac:dyDescent="0.2">
      <c r="A2321" s="62">
        <v>38930</v>
      </c>
      <c r="B2321" s="63" t="s">
        <v>54</v>
      </c>
      <c r="C2321">
        <v>17527</v>
      </c>
      <c r="D2321">
        <v>317704</v>
      </c>
      <c r="E2321">
        <v>14800</v>
      </c>
      <c r="F2321">
        <v>350031</v>
      </c>
    </row>
    <row r="2322" spans="1:6" x14ac:dyDescent="0.2">
      <c r="A2322" s="62">
        <v>38961</v>
      </c>
      <c r="B2322" s="63" t="s">
        <v>48</v>
      </c>
      <c r="C2322">
        <v>155338</v>
      </c>
      <c r="D2322">
        <v>1398899</v>
      </c>
      <c r="E2322">
        <v>96603</v>
      </c>
      <c r="F2322">
        <v>1650840</v>
      </c>
    </row>
    <row r="2323" spans="1:6" x14ac:dyDescent="0.2">
      <c r="A2323" s="62">
        <v>38961</v>
      </c>
      <c r="B2323" s="63" t="s">
        <v>49</v>
      </c>
      <c r="C2323">
        <v>80506</v>
      </c>
      <c r="D2323">
        <v>262846</v>
      </c>
      <c r="E2323">
        <v>53651</v>
      </c>
      <c r="F2323">
        <v>397003</v>
      </c>
    </row>
    <row r="2324" spans="1:6" x14ac:dyDescent="0.2">
      <c r="A2324" s="62">
        <v>38961</v>
      </c>
      <c r="B2324" s="63" t="s">
        <v>50</v>
      </c>
      <c r="C2324">
        <v>11886</v>
      </c>
      <c r="D2324">
        <v>28383</v>
      </c>
      <c r="E2324">
        <v>20112</v>
      </c>
      <c r="F2324">
        <v>60381</v>
      </c>
    </row>
    <row r="2325" spans="1:6" x14ac:dyDescent="0.2">
      <c r="A2325" s="62">
        <v>38961</v>
      </c>
      <c r="B2325" s="63" t="s">
        <v>51</v>
      </c>
      <c r="C2325">
        <v>0</v>
      </c>
      <c r="D2325">
        <v>65795</v>
      </c>
      <c r="E2325">
        <v>0</v>
      </c>
      <c r="F2325">
        <v>65795</v>
      </c>
    </row>
    <row r="2326" spans="1:6" x14ac:dyDescent="0.2">
      <c r="A2326" s="62">
        <v>38961</v>
      </c>
      <c r="B2326" s="63" t="s">
        <v>55</v>
      </c>
      <c r="C2326">
        <v>0</v>
      </c>
      <c r="D2326">
        <v>12862</v>
      </c>
      <c r="E2326">
        <v>0</v>
      </c>
      <c r="F2326">
        <v>12862</v>
      </c>
    </row>
    <row r="2327" spans="1:6" x14ac:dyDescent="0.2">
      <c r="A2327" s="62">
        <v>38961</v>
      </c>
      <c r="B2327" s="63" t="s">
        <v>52</v>
      </c>
      <c r="C2327">
        <v>207581</v>
      </c>
      <c r="D2327">
        <v>882809</v>
      </c>
      <c r="E2327">
        <v>172547</v>
      </c>
      <c r="F2327">
        <v>1262937</v>
      </c>
    </row>
    <row r="2328" spans="1:6" x14ac:dyDescent="0.2">
      <c r="A2328" s="62">
        <v>38961</v>
      </c>
      <c r="B2328" s="63" t="s">
        <v>53</v>
      </c>
      <c r="C2328">
        <v>15231</v>
      </c>
      <c r="D2328">
        <v>273945</v>
      </c>
      <c r="E2328">
        <v>73155</v>
      </c>
      <c r="F2328">
        <v>362331</v>
      </c>
    </row>
    <row r="2329" spans="1:6" x14ac:dyDescent="0.2">
      <c r="A2329" s="62">
        <v>38961</v>
      </c>
      <c r="B2329" s="63" t="s">
        <v>54</v>
      </c>
      <c r="C2329">
        <v>29169</v>
      </c>
      <c r="D2329">
        <v>313426</v>
      </c>
      <c r="E2329">
        <v>25016</v>
      </c>
      <c r="F2329">
        <v>367611</v>
      </c>
    </row>
    <row r="2330" spans="1:6" x14ac:dyDescent="0.2">
      <c r="A2330" s="62">
        <v>38991</v>
      </c>
      <c r="B2330" s="63" t="s">
        <v>48</v>
      </c>
      <c r="C2330">
        <v>335004</v>
      </c>
      <c r="D2330">
        <v>1625802</v>
      </c>
      <c r="E2330">
        <v>196647</v>
      </c>
      <c r="F2330">
        <v>2157453</v>
      </c>
    </row>
    <row r="2331" spans="1:6" x14ac:dyDescent="0.2">
      <c r="A2331" s="62">
        <v>38991</v>
      </c>
      <c r="B2331" s="63" t="s">
        <v>49</v>
      </c>
      <c r="C2331">
        <v>158829</v>
      </c>
      <c r="D2331">
        <v>291985</v>
      </c>
      <c r="E2331">
        <v>98633</v>
      </c>
      <c r="F2331">
        <v>549447</v>
      </c>
    </row>
    <row r="2332" spans="1:6" x14ac:dyDescent="0.2">
      <c r="A2332" s="62">
        <v>38991</v>
      </c>
      <c r="B2332" s="63" t="s">
        <v>50</v>
      </c>
      <c r="C2332">
        <v>36657</v>
      </c>
      <c r="D2332">
        <v>71014</v>
      </c>
      <c r="E2332">
        <v>52492</v>
      </c>
      <c r="F2332">
        <v>160163</v>
      </c>
    </row>
    <row r="2333" spans="1:6" x14ac:dyDescent="0.2">
      <c r="A2333" s="62">
        <v>38991</v>
      </c>
      <c r="B2333" s="63" t="s">
        <v>51</v>
      </c>
      <c r="C2333">
        <v>0</v>
      </c>
      <c r="D2333">
        <v>65385</v>
      </c>
      <c r="E2333">
        <v>0</v>
      </c>
      <c r="F2333">
        <v>65385</v>
      </c>
    </row>
    <row r="2334" spans="1:6" x14ac:dyDescent="0.2">
      <c r="A2334" s="62">
        <v>38991</v>
      </c>
      <c r="B2334" s="63" t="s">
        <v>55</v>
      </c>
      <c r="C2334">
        <v>0</v>
      </c>
      <c r="D2334">
        <v>25454</v>
      </c>
      <c r="E2334">
        <v>0</v>
      </c>
      <c r="F2334">
        <v>25454</v>
      </c>
    </row>
    <row r="2335" spans="1:6" x14ac:dyDescent="0.2">
      <c r="A2335" s="62">
        <v>38991</v>
      </c>
      <c r="B2335" s="63" t="s">
        <v>52</v>
      </c>
      <c r="C2335">
        <v>443733</v>
      </c>
      <c r="D2335">
        <v>1003644</v>
      </c>
      <c r="E2335">
        <v>328758</v>
      </c>
      <c r="F2335">
        <v>1776135</v>
      </c>
    </row>
    <row r="2336" spans="1:6" x14ac:dyDescent="0.2">
      <c r="A2336" s="62">
        <v>38991</v>
      </c>
      <c r="B2336" s="63" t="s">
        <v>53</v>
      </c>
      <c r="C2336">
        <v>50480</v>
      </c>
      <c r="D2336">
        <v>335891</v>
      </c>
      <c r="E2336">
        <v>150084</v>
      </c>
      <c r="F2336">
        <v>536455</v>
      </c>
    </row>
    <row r="2337" spans="1:6" x14ac:dyDescent="0.2">
      <c r="A2337" s="62">
        <v>38991</v>
      </c>
      <c r="B2337" s="63" t="s">
        <v>54</v>
      </c>
      <c r="C2337">
        <v>67007</v>
      </c>
      <c r="D2337">
        <v>376588</v>
      </c>
      <c r="E2337">
        <v>53645</v>
      </c>
      <c r="F2337">
        <v>497240</v>
      </c>
    </row>
    <row r="2338" spans="1:6" x14ac:dyDescent="0.2">
      <c r="A2338" s="62">
        <v>39022</v>
      </c>
      <c r="B2338" s="63" t="s">
        <v>48</v>
      </c>
      <c r="C2338">
        <v>584301</v>
      </c>
      <c r="D2338">
        <v>1530979</v>
      </c>
      <c r="E2338">
        <v>345059</v>
      </c>
      <c r="F2338">
        <v>2460339</v>
      </c>
    </row>
    <row r="2339" spans="1:6" x14ac:dyDescent="0.2">
      <c r="A2339" s="62">
        <v>39022</v>
      </c>
      <c r="B2339" s="63" t="s">
        <v>49</v>
      </c>
      <c r="C2339">
        <v>248175</v>
      </c>
      <c r="D2339">
        <v>276251</v>
      </c>
      <c r="E2339">
        <v>136917</v>
      </c>
      <c r="F2339">
        <v>661343</v>
      </c>
    </row>
    <row r="2340" spans="1:6" x14ac:dyDescent="0.2">
      <c r="A2340" s="62">
        <v>39022</v>
      </c>
      <c r="B2340" s="63" t="s">
        <v>50</v>
      </c>
      <c r="C2340">
        <v>58243</v>
      </c>
      <c r="D2340">
        <v>89391</v>
      </c>
      <c r="E2340">
        <v>79580</v>
      </c>
      <c r="F2340">
        <v>227214</v>
      </c>
    </row>
    <row r="2341" spans="1:6" x14ac:dyDescent="0.2">
      <c r="A2341" s="62">
        <v>39022</v>
      </c>
      <c r="B2341" s="63" t="s">
        <v>51</v>
      </c>
      <c r="C2341">
        <v>0</v>
      </c>
      <c r="D2341">
        <v>67063</v>
      </c>
      <c r="E2341">
        <v>0</v>
      </c>
      <c r="F2341">
        <v>67063</v>
      </c>
    </row>
    <row r="2342" spans="1:6" x14ac:dyDescent="0.2">
      <c r="A2342" s="62">
        <v>39022</v>
      </c>
      <c r="B2342" s="63" t="s">
        <v>55</v>
      </c>
      <c r="C2342">
        <v>0</v>
      </c>
      <c r="D2342">
        <v>8971</v>
      </c>
      <c r="E2342">
        <v>0</v>
      </c>
      <c r="F2342">
        <v>8971</v>
      </c>
    </row>
    <row r="2343" spans="1:6" x14ac:dyDescent="0.2">
      <c r="A2343" s="62">
        <v>39022</v>
      </c>
      <c r="B2343" s="63" t="s">
        <v>52</v>
      </c>
      <c r="C2343">
        <v>795241</v>
      </c>
      <c r="D2343">
        <v>997509</v>
      </c>
      <c r="E2343">
        <v>511087</v>
      </c>
      <c r="F2343">
        <v>2303837</v>
      </c>
    </row>
    <row r="2344" spans="1:6" x14ac:dyDescent="0.2">
      <c r="A2344" s="62">
        <v>39022</v>
      </c>
      <c r="B2344" s="63" t="s">
        <v>53</v>
      </c>
      <c r="C2344">
        <v>62097</v>
      </c>
      <c r="D2344">
        <v>320367</v>
      </c>
      <c r="E2344">
        <v>160025</v>
      </c>
      <c r="F2344">
        <v>542489</v>
      </c>
    </row>
    <row r="2345" spans="1:6" x14ac:dyDescent="0.2">
      <c r="A2345" s="62">
        <v>39022</v>
      </c>
      <c r="B2345" s="63" t="s">
        <v>54</v>
      </c>
      <c r="C2345">
        <v>106286</v>
      </c>
      <c r="D2345">
        <v>393693</v>
      </c>
      <c r="E2345">
        <v>83527</v>
      </c>
      <c r="F2345">
        <v>583506</v>
      </c>
    </row>
    <row r="2346" spans="1:6" x14ac:dyDescent="0.2">
      <c r="A2346" s="62">
        <v>39052</v>
      </c>
      <c r="B2346" s="63" t="s">
        <v>48</v>
      </c>
      <c r="C2346">
        <v>551274</v>
      </c>
      <c r="D2346">
        <v>1467951</v>
      </c>
      <c r="E2346">
        <v>331619</v>
      </c>
      <c r="F2346">
        <v>2350844</v>
      </c>
    </row>
    <row r="2347" spans="1:6" x14ac:dyDescent="0.2">
      <c r="A2347" s="62">
        <v>39052</v>
      </c>
      <c r="B2347" s="63" t="s">
        <v>49</v>
      </c>
      <c r="C2347">
        <v>298244</v>
      </c>
      <c r="D2347">
        <v>278871</v>
      </c>
      <c r="E2347">
        <v>165595</v>
      </c>
      <c r="F2347">
        <v>742710</v>
      </c>
    </row>
    <row r="2348" spans="1:6" x14ac:dyDescent="0.2">
      <c r="A2348" s="62">
        <v>39052</v>
      </c>
      <c r="B2348" s="63" t="s">
        <v>50</v>
      </c>
      <c r="C2348">
        <v>74457</v>
      </c>
      <c r="D2348">
        <v>97766</v>
      </c>
      <c r="E2348">
        <v>95206</v>
      </c>
      <c r="F2348">
        <v>267429</v>
      </c>
    </row>
    <row r="2349" spans="1:6" x14ac:dyDescent="0.2">
      <c r="A2349" s="62">
        <v>39052</v>
      </c>
      <c r="B2349" s="63" t="s">
        <v>51</v>
      </c>
      <c r="C2349">
        <v>0</v>
      </c>
      <c r="D2349">
        <v>76610</v>
      </c>
      <c r="E2349">
        <v>0</v>
      </c>
      <c r="F2349">
        <v>76610</v>
      </c>
    </row>
    <row r="2350" spans="1:6" x14ac:dyDescent="0.2">
      <c r="A2350" s="62">
        <v>39052</v>
      </c>
      <c r="B2350" s="63" t="s">
        <v>55</v>
      </c>
      <c r="C2350">
        <v>0</v>
      </c>
      <c r="D2350">
        <v>10104</v>
      </c>
      <c r="E2350">
        <v>0</v>
      </c>
      <c r="F2350">
        <v>10104</v>
      </c>
    </row>
    <row r="2351" spans="1:6" x14ac:dyDescent="0.2">
      <c r="A2351" s="62">
        <v>39052</v>
      </c>
      <c r="B2351" s="63" t="s">
        <v>52</v>
      </c>
      <c r="C2351">
        <v>1022177</v>
      </c>
      <c r="D2351">
        <v>1082514</v>
      </c>
      <c r="E2351">
        <v>621553</v>
      </c>
      <c r="F2351">
        <v>2726244</v>
      </c>
    </row>
    <row r="2352" spans="1:6" x14ac:dyDescent="0.2">
      <c r="A2352" s="62">
        <v>39052</v>
      </c>
      <c r="B2352" s="63" t="s">
        <v>53</v>
      </c>
      <c r="C2352">
        <v>85342</v>
      </c>
      <c r="D2352">
        <v>351260</v>
      </c>
      <c r="E2352">
        <v>210453</v>
      </c>
      <c r="F2352">
        <v>647055</v>
      </c>
    </row>
    <row r="2353" spans="1:6" x14ac:dyDescent="0.2">
      <c r="A2353" s="62">
        <v>39052</v>
      </c>
      <c r="B2353" s="63" t="s">
        <v>54</v>
      </c>
      <c r="C2353">
        <v>128413</v>
      </c>
      <c r="D2353">
        <v>398387</v>
      </c>
      <c r="E2353">
        <v>98652</v>
      </c>
      <c r="F2353">
        <v>625452</v>
      </c>
    </row>
    <row r="2354" spans="1:6" x14ac:dyDescent="0.2">
      <c r="A2354" s="62">
        <v>39083</v>
      </c>
      <c r="B2354" s="63" t="s">
        <v>55</v>
      </c>
      <c r="C2354">
        <v>0</v>
      </c>
      <c r="D2354">
        <v>21578</v>
      </c>
      <c r="E2354">
        <v>0</v>
      </c>
      <c r="F2354">
        <v>21578</v>
      </c>
    </row>
    <row r="2355" spans="1:6" x14ac:dyDescent="0.2">
      <c r="A2355" s="62">
        <v>39083</v>
      </c>
      <c r="B2355" s="63" t="s">
        <v>51</v>
      </c>
      <c r="C2355">
        <v>1521</v>
      </c>
      <c r="D2355">
        <v>56442</v>
      </c>
      <c r="E2355">
        <v>7087</v>
      </c>
      <c r="F2355">
        <v>65050</v>
      </c>
    </row>
    <row r="2356" spans="1:6" x14ac:dyDescent="0.2">
      <c r="A2356" s="62">
        <v>39083</v>
      </c>
      <c r="B2356" s="63" t="s">
        <v>53</v>
      </c>
      <c r="C2356">
        <v>124713</v>
      </c>
      <c r="D2356">
        <v>328192</v>
      </c>
      <c r="E2356">
        <v>310052</v>
      </c>
      <c r="F2356">
        <v>762957</v>
      </c>
    </row>
    <row r="2357" spans="1:6" x14ac:dyDescent="0.2">
      <c r="A2357" s="62">
        <v>39083</v>
      </c>
      <c r="B2357" s="63" t="s">
        <v>52</v>
      </c>
      <c r="C2357">
        <v>1339696</v>
      </c>
      <c r="D2357">
        <v>1149660</v>
      </c>
      <c r="E2357">
        <v>793801</v>
      </c>
      <c r="F2357">
        <v>3283157</v>
      </c>
    </row>
    <row r="2358" spans="1:6" x14ac:dyDescent="0.2">
      <c r="A2358" s="62">
        <v>39083</v>
      </c>
      <c r="B2358" s="63" t="s">
        <v>50</v>
      </c>
      <c r="C2358">
        <v>90641</v>
      </c>
      <c r="D2358">
        <v>107289</v>
      </c>
      <c r="E2358">
        <v>114911</v>
      </c>
      <c r="F2358">
        <v>312841</v>
      </c>
    </row>
    <row r="2359" spans="1:6" x14ac:dyDescent="0.2">
      <c r="A2359" s="62">
        <v>39083</v>
      </c>
      <c r="B2359" s="63" t="s">
        <v>54</v>
      </c>
      <c r="C2359">
        <v>151996</v>
      </c>
      <c r="D2359">
        <v>400640</v>
      </c>
      <c r="E2359">
        <v>114646</v>
      </c>
      <c r="F2359">
        <v>667282</v>
      </c>
    </row>
    <row r="2360" spans="1:6" x14ac:dyDescent="0.2">
      <c r="A2360" s="62">
        <v>39083</v>
      </c>
      <c r="B2360" s="63" t="s">
        <v>48</v>
      </c>
      <c r="C2360">
        <v>599352</v>
      </c>
      <c r="D2360">
        <v>1735579</v>
      </c>
      <c r="E2360">
        <v>342290</v>
      </c>
      <c r="F2360">
        <v>2677221</v>
      </c>
    </row>
    <row r="2361" spans="1:6" x14ac:dyDescent="0.2">
      <c r="A2361" s="62">
        <v>39083</v>
      </c>
      <c r="B2361" s="63" t="s">
        <v>49</v>
      </c>
      <c r="C2361">
        <v>348226</v>
      </c>
      <c r="D2361">
        <v>379099</v>
      </c>
      <c r="E2361">
        <v>202169</v>
      </c>
      <c r="F2361">
        <v>929494</v>
      </c>
    </row>
    <row r="2362" spans="1:6" x14ac:dyDescent="0.2">
      <c r="A2362" s="62">
        <v>39114</v>
      </c>
      <c r="B2362" s="63" t="s">
        <v>55</v>
      </c>
      <c r="C2362">
        <v>0</v>
      </c>
      <c r="D2362">
        <v>14729</v>
      </c>
      <c r="E2362">
        <v>0</v>
      </c>
      <c r="F2362">
        <v>14729</v>
      </c>
    </row>
    <row r="2363" spans="1:6" x14ac:dyDescent="0.2">
      <c r="A2363" s="62">
        <v>39114</v>
      </c>
      <c r="B2363" s="63" t="s">
        <v>51</v>
      </c>
      <c r="C2363">
        <v>1451</v>
      </c>
      <c r="D2363">
        <v>47589</v>
      </c>
      <c r="E2363">
        <v>7456</v>
      </c>
      <c r="F2363">
        <v>56496</v>
      </c>
    </row>
    <row r="2364" spans="1:6" x14ac:dyDescent="0.2">
      <c r="A2364" s="62">
        <v>39114</v>
      </c>
      <c r="B2364" s="63" t="s">
        <v>53</v>
      </c>
      <c r="C2364">
        <v>113797</v>
      </c>
      <c r="D2364">
        <v>325303</v>
      </c>
      <c r="E2364">
        <v>288604</v>
      </c>
      <c r="F2364">
        <v>727704</v>
      </c>
    </row>
    <row r="2365" spans="1:6" x14ac:dyDescent="0.2">
      <c r="A2365" s="62">
        <v>39114</v>
      </c>
      <c r="B2365" s="63" t="s">
        <v>52</v>
      </c>
      <c r="C2365">
        <v>1622767</v>
      </c>
      <c r="D2365">
        <v>1219062</v>
      </c>
      <c r="E2365">
        <v>963047</v>
      </c>
      <c r="F2365">
        <v>3804876</v>
      </c>
    </row>
    <row r="2366" spans="1:6" x14ac:dyDescent="0.2">
      <c r="A2366" s="62">
        <v>39114</v>
      </c>
      <c r="B2366" s="63" t="s">
        <v>50</v>
      </c>
      <c r="C2366">
        <v>92625</v>
      </c>
      <c r="D2366">
        <v>111174</v>
      </c>
      <c r="E2366">
        <v>106800</v>
      </c>
      <c r="F2366">
        <v>310599</v>
      </c>
    </row>
    <row r="2367" spans="1:6" x14ac:dyDescent="0.2">
      <c r="A2367" s="62">
        <v>39114</v>
      </c>
      <c r="B2367" s="63" t="s">
        <v>54</v>
      </c>
      <c r="C2367">
        <v>147277</v>
      </c>
      <c r="D2367">
        <v>369899</v>
      </c>
      <c r="E2367">
        <v>118367</v>
      </c>
      <c r="F2367">
        <v>635543</v>
      </c>
    </row>
    <row r="2368" spans="1:6" x14ac:dyDescent="0.2">
      <c r="A2368" s="62">
        <v>39114</v>
      </c>
      <c r="B2368" s="63" t="s">
        <v>48</v>
      </c>
      <c r="C2368">
        <v>616821</v>
      </c>
      <c r="D2368">
        <v>1609986</v>
      </c>
      <c r="E2368">
        <v>364530</v>
      </c>
      <c r="F2368">
        <v>2591337</v>
      </c>
    </row>
    <row r="2369" spans="1:6" x14ac:dyDescent="0.2">
      <c r="A2369" s="62">
        <v>39114</v>
      </c>
      <c r="B2369" s="63" t="s">
        <v>49</v>
      </c>
      <c r="C2369">
        <v>237608</v>
      </c>
      <c r="D2369">
        <v>322990</v>
      </c>
      <c r="E2369">
        <v>150116</v>
      </c>
      <c r="F2369">
        <v>710714</v>
      </c>
    </row>
    <row r="2370" spans="1:6" x14ac:dyDescent="0.2">
      <c r="A2370" s="62">
        <v>39142</v>
      </c>
      <c r="B2370" s="63" t="s">
        <v>55</v>
      </c>
      <c r="C2370">
        <v>0</v>
      </c>
      <c r="D2370">
        <v>18273</v>
      </c>
      <c r="E2370">
        <v>0</v>
      </c>
      <c r="F2370">
        <v>18273</v>
      </c>
    </row>
    <row r="2371" spans="1:6" x14ac:dyDescent="0.2">
      <c r="A2371" s="62">
        <v>39142</v>
      </c>
      <c r="B2371" s="63" t="s">
        <v>51</v>
      </c>
      <c r="C2371">
        <v>1285</v>
      </c>
      <c r="D2371">
        <v>76180</v>
      </c>
      <c r="E2371">
        <v>5931</v>
      </c>
      <c r="F2371">
        <v>83396</v>
      </c>
    </row>
    <row r="2372" spans="1:6" x14ac:dyDescent="0.2">
      <c r="A2372" s="62">
        <v>39142</v>
      </c>
      <c r="B2372" s="63" t="s">
        <v>53</v>
      </c>
      <c r="C2372">
        <v>93078</v>
      </c>
      <c r="D2372">
        <v>334328</v>
      </c>
      <c r="E2372">
        <v>232769</v>
      </c>
      <c r="F2372">
        <v>660175</v>
      </c>
    </row>
    <row r="2373" spans="1:6" x14ac:dyDescent="0.2">
      <c r="A2373" s="62">
        <v>39142</v>
      </c>
      <c r="B2373" s="63" t="s">
        <v>52</v>
      </c>
      <c r="C2373">
        <v>1303122</v>
      </c>
      <c r="D2373">
        <v>1139364</v>
      </c>
      <c r="E2373">
        <v>802306</v>
      </c>
      <c r="F2373">
        <v>3244792</v>
      </c>
    </row>
    <row r="2374" spans="1:6" x14ac:dyDescent="0.2">
      <c r="A2374" s="62">
        <v>39142</v>
      </c>
      <c r="B2374" s="63" t="s">
        <v>50</v>
      </c>
      <c r="C2374">
        <v>65724</v>
      </c>
      <c r="D2374">
        <v>86801</v>
      </c>
      <c r="E2374">
        <v>78848</v>
      </c>
      <c r="F2374">
        <v>231373</v>
      </c>
    </row>
    <row r="2375" spans="1:6" x14ac:dyDescent="0.2">
      <c r="A2375" s="62">
        <v>39142</v>
      </c>
      <c r="B2375" s="63" t="s">
        <v>54</v>
      </c>
      <c r="C2375">
        <v>109186</v>
      </c>
      <c r="D2375">
        <v>367010</v>
      </c>
      <c r="E2375">
        <v>83183</v>
      </c>
      <c r="F2375">
        <v>559379</v>
      </c>
    </row>
    <row r="2376" spans="1:6" x14ac:dyDescent="0.2">
      <c r="A2376" s="62">
        <v>39142</v>
      </c>
      <c r="B2376" s="63" t="s">
        <v>48</v>
      </c>
      <c r="C2376">
        <v>464397</v>
      </c>
      <c r="D2376">
        <v>1712679</v>
      </c>
      <c r="E2376">
        <v>284911</v>
      </c>
      <c r="F2376">
        <v>2461987</v>
      </c>
    </row>
    <row r="2377" spans="1:6" x14ac:dyDescent="0.2">
      <c r="A2377" s="62">
        <v>39142</v>
      </c>
      <c r="B2377" s="63" t="s">
        <v>49</v>
      </c>
      <c r="C2377">
        <v>236702</v>
      </c>
      <c r="D2377">
        <v>342150</v>
      </c>
      <c r="E2377">
        <v>151958</v>
      </c>
      <c r="F2377">
        <v>730810</v>
      </c>
    </row>
    <row r="2378" spans="1:6" x14ac:dyDescent="0.2">
      <c r="A2378" s="62">
        <v>39173</v>
      </c>
      <c r="B2378" s="63" t="s">
        <v>55</v>
      </c>
      <c r="C2378">
        <v>0</v>
      </c>
      <c r="D2378">
        <v>27224</v>
      </c>
      <c r="E2378">
        <v>0</v>
      </c>
      <c r="F2378">
        <v>27224</v>
      </c>
    </row>
    <row r="2379" spans="1:6" x14ac:dyDescent="0.2">
      <c r="A2379" s="62">
        <v>39173</v>
      </c>
      <c r="B2379" s="63" t="s">
        <v>51</v>
      </c>
      <c r="C2379">
        <v>932</v>
      </c>
      <c r="D2379">
        <v>58413</v>
      </c>
      <c r="E2379">
        <v>4094</v>
      </c>
      <c r="F2379">
        <v>63439</v>
      </c>
    </row>
    <row r="2380" spans="1:6" x14ac:dyDescent="0.2">
      <c r="A2380" s="62">
        <v>39173</v>
      </c>
      <c r="B2380" s="63" t="s">
        <v>53</v>
      </c>
      <c r="C2380">
        <v>62110</v>
      </c>
      <c r="D2380">
        <v>290569</v>
      </c>
      <c r="E2380">
        <v>155458</v>
      </c>
      <c r="F2380">
        <v>508137</v>
      </c>
    </row>
    <row r="2381" spans="1:6" x14ac:dyDescent="0.2">
      <c r="A2381" s="62">
        <v>39173</v>
      </c>
      <c r="B2381" s="63" t="s">
        <v>52</v>
      </c>
      <c r="C2381">
        <v>967138</v>
      </c>
      <c r="D2381">
        <v>925147</v>
      </c>
      <c r="E2381">
        <v>584982</v>
      </c>
      <c r="F2381">
        <v>2477267</v>
      </c>
    </row>
    <row r="2382" spans="1:6" x14ac:dyDescent="0.2">
      <c r="A2382" s="62">
        <v>39173</v>
      </c>
      <c r="B2382" s="63" t="s">
        <v>50</v>
      </c>
      <c r="C2382">
        <v>35818</v>
      </c>
      <c r="D2382">
        <v>74538</v>
      </c>
      <c r="E2382">
        <v>49513</v>
      </c>
      <c r="F2382">
        <v>159869</v>
      </c>
    </row>
    <row r="2383" spans="1:6" x14ac:dyDescent="0.2">
      <c r="A2383" s="62">
        <v>39173</v>
      </c>
      <c r="B2383" s="63" t="s">
        <v>54</v>
      </c>
      <c r="C2383">
        <v>64635</v>
      </c>
      <c r="D2383">
        <v>331785</v>
      </c>
      <c r="E2383">
        <v>55549</v>
      </c>
      <c r="F2383">
        <v>451969</v>
      </c>
    </row>
    <row r="2384" spans="1:6" x14ac:dyDescent="0.2">
      <c r="A2384" s="62">
        <v>39173</v>
      </c>
      <c r="B2384" s="63" t="s">
        <v>48</v>
      </c>
      <c r="C2384">
        <v>434849</v>
      </c>
      <c r="D2384">
        <v>1512013</v>
      </c>
      <c r="E2384">
        <v>276932</v>
      </c>
      <c r="F2384">
        <v>2223794</v>
      </c>
    </row>
    <row r="2385" spans="1:6" x14ac:dyDescent="0.2">
      <c r="A2385" s="62">
        <v>39173</v>
      </c>
      <c r="B2385" s="63" t="s">
        <v>49</v>
      </c>
      <c r="C2385">
        <v>219022</v>
      </c>
      <c r="D2385">
        <v>318590</v>
      </c>
      <c r="E2385">
        <v>140096</v>
      </c>
      <c r="F2385">
        <v>677708</v>
      </c>
    </row>
    <row r="2386" spans="1:6" x14ac:dyDescent="0.2">
      <c r="A2386" s="62">
        <v>39203</v>
      </c>
      <c r="B2386" s="63" t="s">
        <v>55</v>
      </c>
      <c r="C2386">
        <v>0</v>
      </c>
      <c r="D2386">
        <v>25773</v>
      </c>
      <c r="E2386">
        <v>0</v>
      </c>
      <c r="F2386">
        <v>25773</v>
      </c>
    </row>
    <row r="2387" spans="1:6" x14ac:dyDescent="0.2">
      <c r="A2387" s="62">
        <v>39203</v>
      </c>
      <c r="B2387" s="63" t="s">
        <v>51</v>
      </c>
      <c r="C2387">
        <v>574</v>
      </c>
      <c r="D2387">
        <v>50108</v>
      </c>
      <c r="E2387">
        <v>2490</v>
      </c>
      <c r="F2387">
        <v>53172</v>
      </c>
    </row>
    <row r="2388" spans="1:6" x14ac:dyDescent="0.2">
      <c r="A2388" s="62">
        <v>39203</v>
      </c>
      <c r="B2388" s="63" t="s">
        <v>53</v>
      </c>
      <c r="C2388">
        <v>28932</v>
      </c>
      <c r="D2388">
        <v>292926</v>
      </c>
      <c r="E2388">
        <v>79081</v>
      </c>
      <c r="F2388">
        <v>400939</v>
      </c>
    </row>
    <row r="2389" spans="1:6" x14ac:dyDescent="0.2">
      <c r="A2389" s="62">
        <v>39203</v>
      </c>
      <c r="B2389" s="63" t="s">
        <v>52</v>
      </c>
      <c r="C2389">
        <v>447905</v>
      </c>
      <c r="D2389">
        <v>828312</v>
      </c>
      <c r="E2389">
        <v>293736</v>
      </c>
      <c r="F2389">
        <v>1569953</v>
      </c>
    </row>
    <row r="2390" spans="1:6" x14ac:dyDescent="0.2">
      <c r="A2390" s="62">
        <v>39203</v>
      </c>
      <c r="B2390" s="63" t="s">
        <v>50</v>
      </c>
      <c r="C2390">
        <v>17106</v>
      </c>
      <c r="D2390">
        <v>65824</v>
      </c>
      <c r="E2390">
        <v>23062</v>
      </c>
      <c r="F2390">
        <v>105992</v>
      </c>
    </row>
    <row r="2391" spans="1:6" x14ac:dyDescent="0.2">
      <c r="A2391" s="62">
        <v>39203</v>
      </c>
      <c r="B2391" s="63" t="s">
        <v>54</v>
      </c>
      <c r="C2391">
        <v>40899</v>
      </c>
      <c r="D2391">
        <v>333996</v>
      </c>
      <c r="E2391">
        <v>10693</v>
      </c>
      <c r="F2391">
        <v>385588</v>
      </c>
    </row>
    <row r="2392" spans="1:6" x14ac:dyDescent="0.2">
      <c r="A2392" s="62">
        <v>39203</v>
      </c>
      <c r="B2392" s="63" t="s">
        <v>48</v>
      </c>
      <c r="C2392">
        <v>202773</v>
      </c>
      <c r="D2392">
        <v>1392843</v>
      </c>
      <c r="E2392">
        <v>119834</v>
      </c>
      <c r="F2392">
        <v>1715450</v>
      </c>
    </row>
    <row r="2393" spans="1:6" x14ac:dyDescent="0.2">
      <c r="A2393" s="62">
        <v>39203</v>
      </c>
      <c r="B2393" s="63" t="s">
        <v>49</v>
      </c>
      <c r="C2393">
        <v>110311</v>
      </c>
      <c r="D2393">
        <v>263929</v>
      </c>
      <c r="E2393">
        <v>82078</v>
      </c>
      <c r="F2393">
        <v>456318</v>
      </c>
    </row>
    <row r="2394" spans="1:6" x14ac:dyDescent="0.2">
      <c r="A2394" s="62">
        <v>39234</v>
      </c>
      <c r="B2394" s="63" t="s">
        <v>55</v>
      </c>
      <c r="C2394">
        <v>0</v>
      </c>
      <c r="D2394">
        <v>25016</v>
      </c>
      <c r="E2394">
        <v>0</v>
      </c>
      <c r="F2394">
        <v>25016</v>
      </c>
    </row>
    <row r="2395" spans="1:6" x14ac:dyDescent="0.2">
      <c r="A2395" s="62">
        <v>39234</v>
      </c>
      <c r="B2395" s="63" t="s">
        <v>51</v>
      </c>
      <c r="C2395">
        <v>253</v>
      </c>
      <c r="D2395">
        <v>41416</v>
      </c>
      <c r="E2395">
        <v>1406</v>
      </c>
      <c r="F2395">
        <v>43075</v>
      </c>
    </row>
    <row r="2396" spans="1:6" x14ac:dyDescent="0.2">
      <c r="A2396" s="62">
        <v>39234</v>
      </c>
      <c r="B2396" s="63" t="s">
        <v>53</v>
      </c>
      <c r="C2396">
        <v>14812</v>
      </c>
      <c r="D2396">
        <v>283548</v>
      </c>
      <c r="E2396">
        <v>55186</v>
      </c>
      <c r="F2396">
        <v>353546</v>
      </c>
    </row>
    <row r="2397" spans="1:6" x14ac:dyDescent="0.2">
      <c r="A2397" s="62">
        <v>39234</v>
      </c>
      <c r="B2397" s="63" t="s">
        <v>52</v>
      </c>
      <c r="C2397">
        <v>259866</v>
      </c>
      <c r="D2397">
        <v>742681</v>
      </c>
      <c r="E2397">
        <v>167424</v>
      </c>
      <c r="F2397">
        <v>1169971</v>
      </c>
    </row>
    <row r="2398" spans="1:6" x14ac:dyDescent="0.2">
      <c r="A2398" s="62">
        <v>39234</v>
      </c>
      <c r="B2398" s="63" t="s">
        <v>50</v>
      </c>
      <c r="C2398">
        <v>7155</v>
      </c>
      <c r="D2398">
        <v>49251</v>
      </c>
      <c r="E2398">
        <v>14670</v>
      </c>
      <c r="F2398">
        <v>71076</v>
      </c>
    </row>
    <row r="2399" spans="1:6" x14ac:dyDescent="0.2">
      <c r="A2399" s="62">
        <v>39234</v>
      </c>
      <c r="B2399" s="63" t="s">
        <v>54</v>
      </c>
      <c r="C2399">
        <v>23072</v>
      </c>
      <c r="D2399">
        <v>235294</v>
      </c>
      <c r="E2399">
        <v>17818</v>
      </c>
      <c r="F2399">
        <v>276184</v>
      </c>
    </row>
    <row r="2400" spans="1:6" x14ac:dyDescent="0.2">
      <c r="A2400" s="62">
        <v>39234</v>
      </c>
      <c r="B2400" s="63" t="s">
        <v>48</v>
      </c>
      <c r="C2400">
        <v>117583</v>
      </c>
      <c r="D2400">
        <v>1289771</v>
      </c>
      <c r="E2400">
        <v>72324</v>
      </c>
      <c r="F2400">
        <v>1479678</v>
      </c>
    </row>
    <row r="2401" spans="1:6" x14ac:dyDescent="0.2">
      <c r="A2401" s="62">
        <v>39234</v>
      </c>
      <c r="B2401" s="63" t="s">
        <v>49</v>
      </c>
      <c r="C2401">
        <v>68321</v>
      </c>
      <c r="D2401">
        <v>231916</v>
      </c>
      <c r="E2401">
        <v>58698</v>
      </c>
      <c r="F2401">
        <v>358935</v>
      </c>
    </row>
    <row r="2402" spans="1:6" x14ac:dyDescent="0.2">
      <c r="A2402" s="62">
        <v>39264</v>
      </c>
      <c r="B2402" s="63" t="s">
        <v>55</v>
      </c>
      <c r="C2402">
        <v>0</v>
      </c>
      <c r="D2402">
        <v>27360</v>
      </c>
      <c r="E2402">
        <v>0</v>
      </c>
      <c r="F2402">
        <v>27360</v>
      </c>
    </row>
    <row r="2403" spans="1:6" x14ac:dyDescent="0.2">
      <c r="A2403" s="62">
        <v>39264</v>
      </c>
      <c r="B2403" s="63" t="s">
        <v>51</v>
      </c>
      <c r="C2403">
        <v>219</v>
      </c>
      <c r="D2403">
        <v>62225</v>
      </c>
      <c r="E2403">
        <v>1155</v>
      </c>
      <c r="F2403">
        <v>63599</v>
      </c>
    </row>
    <row r="2404" spans="1:6" x14ac:dyDescent="0.2">
      <c r="A2404" s="62">
        <v>39264</v>
      </c>
      <c r="B2404" s="63" t="s">
        <v>53</v>
      </c>
      <c r="C2404">
        <v>12276</v>
      </c>
      <c r="D2404">
        <v>312958</v>
      </c>
      <c r="E2404">
        <v>53280</v>
      </c>
      <c r="F2404">
        <v>378514</v>
      </c>
    </row>
    <row r="2405" spans="1:6" x14ac:dyDescent="0.2">
      <c r="A2405" s="62">
        <v>39264</v>
      </c>
      <c r="B2405" s="63" t="s">
        <v>52</v>
      </c>
      <c r="C2405">
        <v>227781</v>
      </c>
      <c r="D2405">
        <v>736592</v>
      </c>
      <c r="E2405">
        <v>156874</v>
      </c>
      <c r="F2405">
        <v>1121247</v>
      </c>
    </row>
    <row r="2406" spans="1:6" x14ac:dyDescent="0.2">
      <c r="A2406" s="62">
        <v>39264</v>
      </c>
      <c r="B2406" s="63" t="s">
        <v>50</v>
      </c>
      <c r="C2406">
        <v>8726</v>
      </c>
      <c r="D2406">
        <v>56670</v>
      </c>
      <c r="E2406">
        <v>12774</v>
      </c>
      <c r="F2406">
        <v>78170</v>
      </c>
    </row>
    <row r="2407" spans="1:6" x14ac:dyDescent="0.2">
      <c r="A2407" s="62">
        <v>39264</v>
      </c>
      <c r="B2407" s="63" t="s">
        <v>54</v>
      </c>
      <c r="C2407">
        <v>16261</v>
      </c>
      <c r="D2407">
        <v>301251</v>
      </c>
      <c r="E2407">
        <v>13061</v>
      </c>
      <c r="F2407">
        <v>330573</v>
      </c>
    </row>
    <row r="2408" spans="1:6" x14ac:dyDescent="0.2">
      <c r="A2408" s="62">
        <v>39264</v>
      </c>
      <c r="B2408" s="63" t="s">
        <v>48</v>
      </c>
      <c r="C2408">
        <v>93490</v>
      </c>
      <c r="D2408">
        <v>1439398</v>
      </c>
      <c r="E2408">
        <v>58071</v>
      </c>
      <c r="F2408">
        <v>1590959</v>
      </c>
    </row>
    <row r="2409" spans="1:6" x14ac:dyDescent="0.2">
      <c r="A2409" s="62">
        <v>39264</v>
      </c>
      <c r="B2409" s="63" t="s">
        <v>49</v>
      </c>
      <c r="C2409">
        <v>57692</v>
      </c>
      <c r="D2409">
        <v>223992</v>
      </c>
      <c r="E2409">
        <v>48375</v>
      </c>
      <c r="F2409">
        <v>330059</v>
      </c>
    </row>
    <row r="2410" spans="1:6" x14ac:dyDescent="0.2">
      <c r="A2410" s="62">
        <v>39295</v>
      </c>
      <c r="B2410" s="63" t="s">
        <v>55</v>
      </c>
      <c r="C2410">
        <v>0</v>
      </c>
      <c r="D2410">
        <v>35499</v>
      </c>
      <c r="E2410">
        <v>0</v>
      </c>
      <c r="F2410">
        <v>35499</v>
      </c>
    </row>
    <row r="2411" spans="1:6" x14ac:dyDescent="0.2">
      <c r="A2411" s="62">
        <v>39295</v>
      </c>
      <c r="B2411" s="63" t="s">
        <v>51</v>
      </c>
      <c r="C2411">
        <v>227</v>
      </c>
      <c r="D2411">
        <v>57009</v>
      </c>
      <c r="E2411">
        <v>1171</v>
      </c>
      <c r="F2411">
        <v>58407</v>
      </c>
    </row>
    <row r="2412" spans="1:6" x14ac:dyDescent="0.2">
      <c r="A2412" s="62">
        <v>39295</v>
      </c>
      <c r="B2412" s="63" t="s">
        <v>53</v>
      </c>
      <c r="C2412">
        <v>13806</v>
      </c>
      <c r="D2412">
        <v>292041</v>
      </c>
      <c r="E2412">
        <v>73714</v>
      </c>
      <c r="F2412">
        <v>379561</v>
      </c>
    </row>
    <row r="2413" spans="1:6" x14ac:dyDescent="0.2">
      <c r="A2413" s="62">
        <v>39295</v>
      </c>
      <c r="B2413" s="63" t="s">
        <v>52</v>
      </c>
      <c r="C2413">
        <v>211260</v>
      </c>
      <c r="D2413">
        <v>853916</v>
      </c>
      <c r="E2413">
        <v>153266</v>
      </c>
      <c r="F2413">
        <v>1218442</v>
      </c>
    </row>
    <row r="2414" spans="1:6" x14ac:dyDescent="0.2">
      <c r="A2414" s="62">
        <v>39295</v>
      </c>
      <c r="B2414" s="63" t="s">
        <v>50</v>
      </c>
      <c r="C2414">
        <v>12262</v>
      </c>
      <c r="D2414">
        <v>61686</v>
      </c>
      <c r="E2414">
        <v>11369</v>
      </c>
      <c r="F2414">
        <v>85317</v>
      </c>
    </row>
    <row r="2415" spans="1:6" x14ac:dyDescent="0.2">
      <c r="A2415" s="62">
        <v>39295</v>
      </c>
      <c r="B2415" s="63" t="s">
        <v>54</v>
      </c>
      <c r="C2415">
        <v>20792</v>
      </c>
      <c r="D2415">
        <v>278261</v>
      </c>
      <c r="E2415">
        <v>15354</v>
      </c>
      <c r="F2415">
        <v>314407</v>
      </c>
    </row>
    <row r="2416" spans="1:6" x14ac:dyDescent="0.2">
      <c r="A2416" s="62">
        <v>39295</v>
      </c>
      <c r="B2416" s="63" t="s">
        <v>48</v>
      </c>
      <c r="C2416">
        <v>115267</v>
      </c>
      <c r="D2416">
        <v>1353766</v>
      </c>
      <c r="E2416">
        <v>67166</v>
      </c>
      <c r="F2416">
        <v>1536199</v>
      </c>
    </row>
    <row r="2417" spans="1:6" x14ac:dyDescent="0.2">
      <c r="A2417" s="62">
        <v>39295</v>
      </c>
      <c r="B2417" s="63" t="s">
        <v>49</v>
      </c>
      <c r="C2417">
        <v>56301</v>
      </c>
      <c r="D2417">
        <v>247265</v>
      </c>
      <c r="E2417">
        <v>42413</v>
      </c>
      <c r="F2417">
        <v>345979</v>
      </c>
    </row>
    <row r="2418" spans="1:6" x14ac:dyDescent="0.2">
      <c r="A2418" s="62">
        <v>39326</v>
      </c>
      <c r="B2418" s="63" t="s">
        <v>55</v>
      </c>
      <c r="C2418">
        <v>0</v>
      </c>
      <c r="D2418">
        <v>34315</v>
      </c>
      <c r="E2418">
        <v>0</v>
      </c>
      <c r="F2418">
        <v>34315</v>
      </c>
    </row>
    <row r="2419" spans="1:6" x14ac:dyDescent="0.2">
      <c r="A2419" s="62">
        <v>39326</v>
      </c>
      <c r="B2419" s="63" t="s">
        <v>51</v>
      </c>
      <c r="C2419">
        <v>305</v>
      </c>
      <c r="D2419">
        <v>59227</v>
      </c>
      <c r="E2419">
        <v>1471</v>
      </c>
      <c r="F2419">
        <v>61003</v>
      </c>
    </row>
    <row r="2420" spans="1:6" x14ac:dyDescent="0.2">
      <c r="A2420" s="62">
        <v>39326</v>
      </c>
      <c r="B2420" s="63" t="s">
        <v>53</v>
      </c>
      <c r="C2420">
        <v>12583</v>
      </c>
      <c r="D2420">
        <v>348735</v>
      </c>
      <c r="E2420">
        <v>32800</v>
      </c>
      <c r="F2420">
        <v>394118</v>
      </c>
    </row>
    <row r="2421" spans="1:6" x14ac:dyDescent="0.2">
      <c r="A2421" s="62">
        <v>39326</v>
      </c>
      <c r="B2421" s="63" t="s">
        <v>52</v>
      </c>
      <c r="C2421">
        <v>203431</v>
      </c>
      <c r="D2421">
        <v>820408</v>
      </c>
      <c r="E2421">
        <v>159023</v>
      </c>
      <c r="F2421">
        <v>1182862</v>
      </c>
    </row>
    <row r="2422" spans="1:6" x14ac:dyDescent="0.2">
      <c r="A2422" s="62">
        <v>39326</v>
      </c>
      <c r="B2422" s="63" t="s">
        <v>50</v>
      </c>
      <c r="C2422">
        <v>12380</v>
      </c>
      <c r="D2422">
        <v>61901</v>
      </c>
      <c r="E2422">
        <v>20940</v>
      </c>
      <c r="F2422">
        <v>95221</v>
      </c>
    </row>
    <row r="2423" spans="1:6" x14ac:dyDescent="0.2">
      <c r="A2423" s="62">
        <v>39326</v>
      </c>
      <c r="B2423" s="63" t="s">
        <v>54</v>
      </c>
      <c r="C2423">
        <v>32302</v>
      </c>
      <c r="D2423">
        <v>319409</v>
      </c>
      <c r="E2423">
        <v>25154</v>
      </c>
      <c r="F2423">
        <v>376865</v>
      </c>
    </row>
    <row r="2424" spans="1:6" x14ac:dyDescent="0.2">
      <c r="A2424" s="62">
        <v>39326</v>
      </c>
      <c r="B2424" s="63" t="s">
        <v>48</v>
      </c>
      <c r="C2424">
        <v>173313</v>
      </c>
      <c r="D2424">
        <v>1371499</v>
      </c>
      <c r="E2424">
        <v>96536</v>
      </c>
      <c r="F2424">
        <v>1641348</v>
      </c>
    </row>
    <row r="2425" spans="1:6" x14ac:dyDescent="0.2">
      <c r="A2425" s="62">
        <v>39326</v>
      </c>
      <c r="B2425" s="63" t="s">
        <v>49</v>
      </c>
      <c r="C2425">
        <v>91427</v>
      </c>
      <c r="D2425">
        <v>237222</v>
      </c>
      <c r="E2425">
        <v>61846</v>
      </c>
      <c r="F2425">
        <v>390495</v>
      </c>
    </row>
    <row r="2426" spans="1:6" x14ac:dyDescent="0.2">
      <c r="A2426" s="62">
        <v>39356</v>
      </c>
      <c r="B2426" s="63" t="s">
        <v>55</v>
      </c>
      <c r="C2426">
        <v>0</v>
      </c>
      <c r="D2426">
        <v>35215</v>
      </c>
      <c r="E2426">
        <v>0</v>
      </c>
      <c r="F2426">
        <v>35215</v>
      </c>
    </row>
    <row r="2427" spans="1:6" x14ac:dyDescent="0.2">
      <c r="A2427" s="62">
        <v>39356</v>
      </c>
      <c r="B2427" s="63" t="s">
        <v>51</v>
      </c>
      <c r="C2427">
        <v>380</v>
      </c>
      <c r="D2427">
        <v>52801</v>
      </c>
      <c r="E2427">
        <v>2172</v>
      </c>
      <c r="F2427">
        <v>55353</v>
      </c>
    </row>
    <row r="2428" spans="1:6" x14ac:dyDescent="0.2">
      <c r="A2428" s="62">
        <v>39356</v>
      </c>
      <c r="B2428" s="63" t="s">
        <v>53</v>
      </c>
      <c r="C2428">
        <v>29568</v>
      </c>
      <c r="D2428">
        <v>355072</v>
      </c>
      <c r="E2428">
        <v>96072</v>
      </c>
      <c r="F2428">
        <v>480712</v>
      </c>
    </row>
    <row r="2429" spans="1:6" x14ac:dyDescent="0.2">
      <c r="A2429" s="62">
        <v>39356</v>
      </c>
      <c r="B2429" s="63" t="s">
        <v>52</v>
      </c>
      <c r="C2429">
        <v>288534</v>
      </c>
      <c r="D2429">
        <v>889227</v>
      </c>
      <c r="E2429">
        <v>232115</v>
      </c>
      <c r="F2429">
        <v>1409876</v>
      </c>
    </row>
    <row r="2430" spans="1:6" x14ac:dyDescent="0.2">
      <c r="A2430" s="62">
        <v>39356</v>
      </c>
      <c r="B2430" s="63" t="s">
        <v>50</v>
      </c>
      <c r="C2430">
        <v>28971</v>
      </c>
      <c r="D2430">
        <v>71883</v>
      </c>
      <c r="E2430">
        <v>40570</v>
      </c>
      <c r="F2430">
        <v>141424</v>
      </c>
    </row>
    <row r="2431" spans="1:6" x14ac:dyDescent="0.2">
      <c r="A2431" s="62">
        <v>39356</v>
      </c>
      <c r="B2431" s="63" t="s">
        <v>54</v>
      </c>
      <c r="C2431">
        <v>57274</v>
      </c>
      <c r="D2431">
        <v>328925</v>
      </c>
      <c r="E2431">
        <v>43180</v>
      </c>
      <c r="F2431">
        <v>429379</v>
      </c>
    </row>
    <row r="2432" spans="1:6" x14ac:dyDescent="0.2">
      <c r="A2432" s="62">
        <v>39356</v>
      </c>
      <c r="B2432" s="63" t="s">
        <v>48</v>
      </c>
      <c r="C2432">
        <v>267068</v>
      </c>
      <c r="D2432">
        <v>1639695</v>
      </c>
      <c r="E2432">
        <v>154772</v>
      </c>
      <c r="F2432">
        <v>2061535</v>
      </c>
    </row>
    <row r="2433" spans="1:6" x14ac:dyDescent="0.2">
      <c r="A2433" s="62">
        <v>39356</v>
      </c>
      <c r="B2433" s="63" t="s">
        <v>49</v>
      </c>
      <c r="C2433">
        <v>167240</v>
      </c>
      <c r="D2433">
        <v>273087</v>
      </c>
      <c r="E2433">
        <v>101721</v>
      </c>
      <c r="F2433">
        <v>542048</v>
      </c>
    </row>
    <row r="2434" spans="1:6" x14ac:dyDescent="0.2">
      <c r="A2434" s="62">
        <v>39387</v>
      </c>
      <c r="B2434" s="63" t="s">
        <v>55</v>
      </c>
      <c r="C2434">
        <v>0</v>
      </c>
      <c r="D2434">
        <v>35390</v>
      </c>
      <c r="E2434">
        <v>0</v>
      </c>
      <c r="F2434">
        <v>35390</v>
      </c>
    </row>
    <row r="2435" spans="1:6" x14ac:dyDescent="0.2">
      <c r="A2435" s="62">
        <v>39387</v>
      </c>
      <c r="B2435" s="63" t="s">
        <v>51</v>
      </c>
      <c r="C2435">
        <v>962</v>
      </c>
      <c r="D2435">
        <v>70682</v>
      </c>
      <c r="E2435">
        <v>4589</v>
      </c>
      <c r="F2435">
        <v>76233</v>
      </c>
    </row>
    <row r="2436" spans="1:6" x14ac:dyDescent="0.2">
      <c r="A2436" s="62">
        <v>39387</v>
      </c>
      <c r="B2436" s="63" t="s">
        <v>53</v>
      </c>
      <c r="C2436">
        <v>72190</v>
      </c>
      <c r="D2436">
        <v>390703</v>
      </c>
      <c r="E2436">
        <v>192367</v>
      </c>
      <c r="F2436">
        <v>655260</v>
      </c>
    </row>
    <row r="2437" spans="1:6" x14ac:dyDescent="0.2">
      <c r="A2437" s="62">
        <v>39387</v>
      </c>
      <c r="B2437" s="63" t="s">
        <v>52</v>
      </c>
      <c r="C2437">
        <v>752002</v>
      </c>
      <c r="D2437">
        <v>995445</v>
      </c>
      <c r="E2437">
        <v>494302</v>
      </c>
      <c r="F2437">
        <v>2241749</v>
      </c>
    </row>
    <row r="2438" spans="1:6" x14ac:dyDescent="0.2">
      <c r="A2438" s="62">
        <v>39387</v>
      </c>
      <c r="B2438" s="63" t="s">
        <v>50</v>
      </c>
      <c r="C2438">
        <v>58093</v>
      </c>
      <c r="D2438">
        <v>84707</v>
      </c>
      <c r="E2438">
        <v>78985</v>
      </c>
      <c r="F2438">
        <v>221785</v>
      </c>
    </row>
    <row r="2439" spans="1:6" x14ac:dyDescent="0.2">
      <c r="A2439" s="62">
        <v>39387</v>
      </c>
      <c r="B2439" s="63" t="s">
        <v>54</v>
      </c>
      <c r="C2439">
        <v>97214</v>
      </c>
      <c r="D2439">
        <v>351168</v>
      </c>
      <c r="E2439">
        <v>74144</v>
      </c>
      <c r="F2439">
        <v>522526</v>
      </c>
    </row>
    <row r="2440" spans="1:6" x14ac:dyDescent="0.2">
      <c r="A2440" s="62">
        <v>39387</v>
      </c>
      <c r="B2440" s="63" t="s">
        <v>48</v>
      </c>
      <c r="C2440">
        <v>472876</v>
      </c>
      <c r="D2440">
        <v>1717055</v>
      </c>
      <c r="E2440">
        <v>271439</v>
      </c>
      <c r="F2440">
        <v>2461370</v>
      </c>
    </row>
    <row r="2441" spans="1:6" x14ac:dyDescent="0.2">
      <c r="A2441" s="62">
        <v>39387</v>
      </c>
      <c r="B2441" s="63" t="s">
        <v>49</v>
      </c>
      <c r="C2441">
        <v>256593</v>
      </c>
      <c r="D2441">
        <v>317766</v>
      </c>
      <c r="E2441">
        <v>143675</v>
      </c>
      <c r="F2441">
        <v>718034</v>
      </c>
    </row>
    <row r="2442" spans="1:6" x14ac:dyDescent="0.2">
      <c r="A2442" s="62">
        <v>39417</v>
      </c>
      <c r="B2442" s="63" t="s">
        <v>55</v>
      </c>
      <c r="C2442">
        <v>0</v>
      </c>
      <c r="D2442">
        <v>32391</v>
      </c>
      <c r="E2442">
        <v>0</v>
      </c>
      <c r="F2442">
        <v>32391</v>
      </c>
    </row>
    <row r="2443" spans="1:6" x14ac:dyDescent="0.2">
      <c r="A2443" s="62">
        <v>39417</v>
      </c>
      <c r="B2443" s="63" t="s">
        <v>51</v>
      </c>
      <c r="C2443">
        <v>1723</v>
      </c>
      <c r="D2443">
        <v>45623</v>
      </c>
      <c r="E2443">
        <v>7591</v>
      </c>
      <c r="F2443">
        <v>54937</v>
      </c>
    </row>
    <row r="2444" spans="1:6" x14ac:dyDescent="0.2">
      <c r="A2444" s="62">
        <v>39417</v>
      </c>
      <c r="B2444" s="63" t="s">
        <v>53</v>
      </c>
      <c r="C2444">
        <v>101264</v>
      </c>
      <c r="D2444">
        <v>366241</v>
      </c>
      <c r="E2444">
        <v>297218</v>
      </c>
      <c r="F2444">
        <v>764723</v>
      </c>
    </row>
    <row r="2445" spans="1:6" x14ac:dyDescent="0.2">
      <c r="A2445" s="62">
        <v>39417</v>
      </c>
      <c r="B2445" s="63" t="s">
        <v>52</v>
      </c>
      <c r="C2445">
        <v>1334346</v>
      </c>
      <c r="D2445">
        <v>1154468</v>
      </c>
      <c r="E2445">
        <v>785942</v>
      </c>
      <c r="F2445">
        <v>3274756</v>
      </c>
    </row>
    <row r="2446" spans="1:6" x14ac:dyDescent="0.2">
      <c r="A2446" s="62">
        <v>39417</v>
      </c>
      <c r="B2446" s="63" t="s">
        <v>50</v>
      </c>
      <c r="C2446">
        <v>90271</v>
      </c>
      <c r="D2446">
        <v>101944</v>
      </c>
      <c r="E2446">
        <v>110803</v>
      </c>
      <c r="F2446">
        <v>303018</v>
      </c>
    </row>
    <row r="2447" spans="1:6" x14ac:dyDescent="0.2">
      <c r="A2447" s="62">
        <v>39417</v>
      </c>
      <c r="B2447" s="63" t="s">
        <v>54</v>
      </c>
      <c r="C2447">
        <v>146694</v>
      </c>
      <c r="D2447">
        <v>404922</v>
      </c>
      <c r="E2447">
        <v>37316</v>
      </c>
      <c r="F2447">
        <v>588932</v>
      </c>
    </row>
    <row r="2448" spans="1:6" x14ac:dyDescent="0.2">
      <c r="A2448" s="62">
        <v>39417</v>
      </c>
      <c r="B2448" s="63" t="s">
        <v>48</v>
      </c>
      <c r="C2448">
        <v>674272</v>
      </c>
      <c r="D2448">
        <v>1916142</v>
      </c>
      <c r="E2448">
        <v>380414</v>
      </c>
      <c r="F2448">
        <v>2970828</v>
      </c>
    </row>
    <row r="2449" spans="1:6" x14ac:dyDescent="0.2">
      <c r="A2449" s="62">
        <v>39417</v>
      </c>
      <c r="B2449" s="63" t="s">
        <v>49</v>
      </c>
      <c r="C2449">
        <v>343756</v>
      </c>
      <c r="D2449">
        <v>352412</v>
      </c>
      <c r="E2449">
        <v>189819</v>
      </c>
      <c r="F2449">
        <v>885987</v>
      </c>
    </row>
    <row r="2450" spans="1:6" x14ac:dyDescent="0.2">
      <c r="A2450" s="62">
        <v>39448</v>
      </c>
      <c r="B2450" s="63" t="s">
        <v>55</v>
      </c>
      <c r="C2450">
        <v>0</v>
      </c>
      <c r="D2450">
        <v>46997</v>
      </c>
      <c r="E2450">
        <v>0</v>
      </c>
      <c r="F2450">
        <v>46997</v>
      </c>
    </row>
    <row r="2451" spans="1:6" x14ac:dyDescent="0.2">
      <c r="A2451" s="62">
        <v>39448</v>
      </c>
      <c r="B2451" s="63" t="s">
        <v>51</v>
      </c>
      <c r="C2451">
        <v>2125</v>
      </c>
      <c r="D2451">
        <v>72834</v>
      </c>
      <c r="E2451">
        <v>7746</v>
      </c>
      <c r="F2451">
        <v>82705</v>
      </c>
    </row>
    <row r="2452" spans="1:6" x14ac:dyDescent="0.2">
      <c r="A2452" s="62">
        <v>39448</v>
      </c>
      <c r="B2452" s="63" t="s">
        <v>53</v>
      </c>
      <c r="C2452">
        <v>109499</v>
      </c>
      <c r="D2452">
        <v>338787</v>
      </c>
      <c r="E2452">
        <v>280644</v>
      </c>
      <c r="F2452">
        <v>728930</v>
      </c>
    </row>
    <row r="2453" spans="1:6" x14ac:dyDescent="0.2">
      <c r="A2453" s="62">
        <v>39448</v>
      </c>
      <c r="B2453" s="63" t="s">
        <v>52</v>
      </c>
      <c r="C2453">
        <v>1454183</v>
      </c>
      <c r="D2453">
        <v>1186594</v>
      </c>
      <c r="E2453">
        <v>853929</v>
      </c>
      <c r="F2453">
        <v>3494706</v>
      </c>
    </row>
    <row r="2454" spans="1:6" x14ac:dyDescent="0.2">
      <c r="A2454" s="62">
        <v>39448</v>
      </c>
      <c r="B2454" s="63" t="s">
        <v>50</v>
      </c>
      <c r="C2454">
        <v>96142</v>
      </c>
      <c r="D2454">
        <v>110095</v>
      </c>
      <c r="E2454">
        <v>121672</v>
      </c>
      <c r="F2454">
        <v>327909</v>
      </c>
    </row>
    <row r="2455" spans="1:6" x14ac:dyDescent="0.2">
      <c r="A2455" s="62">
        <v>39448</v>
      </c>
      <c r="B2455" s="63" t="s">
        <v>54</v>
      </c>
      <c r="C2455">
        <v>157688</v>
      </c>
      <c r="D2455">
        <v>380922</v>
      </c>
      <c r="E2455">
        <v>120500</v>
      </c>
      <c r="F2455">
        <v>659110</v>
      </c>
    </row>
    <row r="2456" spans="1:6" x14ac:dyDescent="0.2">
      <c r="A2456" s="62">
        <v>39448</v>
      </c>
      <c r="B2456" s="63" t="s">
        <v>48</v>
      </c>
      <c r="C2456">
        <v>691219</v>
      </c>
      <c r="D2456">
        <v>1924111</v>
      </c>
      <c r="E2456">
        <v>394171</v>
      </c>
      <c r="F2456">
        <v>3009501</v>
      </c>
    </row>
    <row r="2457" spans="1:6" x14ac:dyDescent="0.2">
      <c r="A2457" s="62">
        <v>39448</v>
      </c>
      <c r="B2457" s="63" t="s">
        <v>49</v>
      </c>
      <c r="C2457">
        <v>350593</v>
      </c>
      <c r="D2457">
        <v>398747</v>
      </c>
      <c r="E2457">
        <v>193736</v>
      </c>
      <c r="F2457">
        <v>943076</v>
      </c>
    </row>
    <row r="2458" spans="1:6" x14ac:dyDescent="0.2">
      <c r="A2458" s="62">
        <v>39479</v>
      </c>
      <c r="B2458" s="63" t="s">
        <v>55</v>
      </c>
      <c r="C2458">
        <v>0</v>
      </c>
      <c r="D2458">
        <v>48435</v>
      </c>
      <c r="E2458">
        <v>0</v>
      </c>
      <c r="F2458">
        <v>48435</v>
      </c>
    </row>
    <row r="2459" spans="1:6" x14ac:dyDescent="0.2">
      <c r="A2459" s="62">
        <v>39479</v>
      </c>
      <c r="B2459" s="63" t="s">
        <v>51</v>
      </c>
      <c r="C2459">
        <v>1860</v>
      </c>
      <c r="D2459">
        <v>68634</v>
      </c>
      <c r="E2459">
        <v>7686</v>
      </c>
      <c r="F2459">
        <v>78180</v>
      </c>
    </row>
    <row r="2460" spans="1:6" x14ac:dyDescent="0.2">
      <c r="A2460" s="62">
        <v>39479</v>
      </c>
      <c r="B2460" s="63" t="s">
        <v>53</v>
      </c>
      <c r="C2460">
        <v>30912</v>
      </c>
      <c r="D2460">
        <v>353113</v>
      </c>
      <c r="E2460">
        <v>314632</v>
      </c>
      <c r="F2460">
        <v>698657</v>
      </c>
    </row>
    <row r="2461" spans="1:6" x14ac:dyDescent="0.2">
      <c r="A2461" s="62">
        <v>39479</v>
      </c>
      <c r="B2461" s="63" t="s">
        <v>52</v>
      </c>
      <c r="C2461">
        <v>1487551</v>
      </c>
      <c r="D2461">
        <v>1233308</v>
      </c>
      <c r="E2461">
        <v>894611</v>
      </c>
      <c r="F2461">
        <v>3615470</v>
      </c>
    </row>
    <row r="2462" spans="1:6" x14ac:dyDescent="0.2">
      <c r="A2462" s="62">
        <v>39479</v>
      </c>
      <c r="B2462" s="63" t="s">
        <v>50</v>
      </c>
      <c r="C2462">
        <v>94961</v>
      </c>
      <c r="D2462">
        <v>105720</v>
      </c>
      <c r="E2462">
        <v>111614</v>
      </c>
      <c r="F2462">
        <v>312295</v>
      </c>
    </row>
    <row r="2463" spans="1:6" x14ac:dyDescent="0.2">
      <c r="A2463" s="62">
        <v>39479</v>
      </c>
      <c r="B2463" s="63" t="s">
        <v>54</v>
      </c>
      <c r="C2463">
        <v>150363</v>
      </c>
      <c r="D2463">
        <v>382238</v>
      </c>
      <c r="E2463">
        <v>118937</v>
      </c>
      <c r="F2463">
        <v>651538</v>
      </c>
    </row>
    <row r="2464" spans="1:6" x14ac:dyDescent="0.2">
      <c r="A2464" s="62">
        <v>39479</v>
      </c>
      <c r="B2464" s="63" t="s">
        <v>48</v>
      </c>
      <c r="C2464">
        <v>610423</v>
      </c>
      <c r="D2464">
        <v>1801219</v>
      </c>
      <c r="E2464">
        <v>345503</v>
      </c>
      <c r="F2464">
        <v>2757145</v>
      </c>
    </row>
    <row r="2465" spans="1:6" x14ac:dyDescent="0.2">
      <c r="A2465" s="62">
        <v>39479</v>
      </c>
      <c r="B2465" s="63" t="s">
        <v>49</v>
      </c>
      <c r="C2465">
        <v>252006</v>
      </c>
      <c r="D2465">
        <v>347706</v>
      </c>
      <c r="E2465">
        <v>132990</v>
      </c>
      <c r="F2465">
        <v>732702</v>
      </c>
    </row>
    <row r="2466" spans="1:6" x14ac:dyDescent="0.2">
      <c r="A2466" s="62">
        <v>39508</v>
      </c>
      <c r="B2466" s="63" t="s">
        <v>55</v>
      </c>
      <c r="C2466">
        <v>0</v>
      </c>
      <c r="D2466">
        <v>41514</v>
      </c>
      <c r="E2466">
        <v>0</v>
      </c>
      <c r="F2466">
        <v>41514</v>
      </c>
    </row>
    <row r="2467" spans="1:6" x14ac:dyDescent="0.2">
      <c r="A2467" s="62">
        <v>39508</v>
      </c>
      <c r="B2467" s="63" t="s">
        <v>51</v>
      </c>
      <c r="C2467">
        <v>1789</v>
      </c>
      <c r="D2467">
        <v>72735</v>
      </c>
      <c r="E2467">
        <v>7765</v>
      </c>
      <c r="F2467">
        <v>82289</v>
      </c>
    </row>
    <row r="2468" spans="1:6" x14ac:dyDescent="0.2">
      <c r="A2468" s="62">
        <v>39508</v>
      </c>
      <c r="B2468" s="63" t="s">
        <v>53</v>
      </c>
      <c r="C2468">
        <v>92888</v>
      </c>
      <c r="D2468">
        <v>308455</v>
      </c>
      <c r="E2468">
        <v>256983</v>
      </c>
      <c r="F2468">
        <v>658326</v>
      </c>
    </row>
    <row r="2469" spans="1:6" x14ac:dyDescent="0.2">
      <c r="A2469" s="62">
        <v>39508</v>
      </c>
      <c r="B2469" s="63" t="s">
        <v>52</v>
      </c>
      <c r="C2469">
        <v>1408255</v>
      </c>
      <c r="D2469">
        <v>1186774</v>
      </c>
      <c r="E2469">
        <v>860873</v>
      </c>
      <c r="F2469">
        <v>3455902</v>
      </c>
    </row>
    <row r="2470" spans="1:6" x14ac:dyDescent="0.2">
      <c r="A2470" s="62">
        <v>39508</v>
      </c>
      <c r="B2470" s="63" t="s">
        <v>50</v>
      </c>
      <c r="C2470">
        <v>72481</v>
      </c>
      <c r="D2470">
        <v>96931</v>
      </c>
      <c r="E2470">
        <v>84957</v>
      </c>
      <c r="F2470">
        <v>254369</v>
      </c>
    </row>
    <row r="2471" spans="1:6" x14ac:dyDescent="0.2">
      <c r="A2471" s="62">
        <v>39508</v>
      </c>
      <c r="B2471" s="63" t="s">
        <v>54</v>
      </c>
      <c r="C2471">
        <v>123862</v>
      </c>
      <c r="D2471">
        <v>383714</v>
      </c>
      <c r="E2471">
        <v>97284</v>
      </c>
      <c r="F2471">
        <v>604860</v>
      </c>
    </row>
    <row r="2472" spans="1:6" x14ac:dyDescent="0.2">
      <c r="A2472" s="62">
        <v>39508</v>
      </c>
      <c r="B2472" s="63" t="s">
        <v>48</v>
      </c>
      <c r="C2472">
        <v>494117</v>
      </c>
      <c r="D2472">
        <v>1820016</v>
      </c>
      <c r="E2472">
        <v>295876</v>
      </c>
      <c r="F2472">
        <v>2610009</v>
      </c>
    </row>
    <row r="2473" spans="1:6" x14ac:dyDescent="0.2">
      <c r="A2473" s="62">
        <v>39508</v>
      </c>
      <c r="B2473" s="63" t="s">
        <v>49</v>
      </c>
      <c r="C2473">
        <v>265815</v>
      </c>
      <c r="D2473">
        <v>315288</v>
      </c>
      <c r="E2473">
        <v>166647</v>
      </c>
      <c r="F2473">
        <v>747750</v>
      </c>
    </row>
    <row r="2474" spans="1:6" x14ac:dyDescent="0.2">
      <c r="A2474" s="62">
        <v>39539</v>
      </c>
      <c r="B2474" s="63" t="s">
        <v>55</v>
      </c>
      <c r="C2474">
        <v>0</v>
      </c>
      <c r="D2474">
        <v>24580</v>
      </c>
      <c r="E2474">
        <v>0</v>
      </c>
      <c r="F2474">
        <v>24580</v>
      </c>
    </row>
    <row r="2475" spans="1:6" x14ac:dyDescent="0.2">
      <c r="A2475" s="62">
        <v>39539</v>
      </c>
      <c r="B2475" s="63" t="s">
        <v>51</v>
      </c>
      <c r="C2475">
        <v>989</v>
      </c>
      <c r="D2475">
        <v>43738</v>
      </c>
      <c r="E2475">
        <v>4413</v>
      </c>
      <c r="F2475">
        <v>49140</v>
      </c>
    </row>
    <row r="2476" spans="1:6" x14ac:dyDescent="0.2">
      <c r="A2476" s="62">
        <v>39539</v>
      </c>
      <c r="B2476" s="63" t="s">
        <v>53</v>
      </c>
      <c r="C2476">
        <v>41023</v>
      </c>
      <c r="D2476">
        <v>253414</v>
      </c>
      <c r="E2476">
        <v>123138</v>
      </c>
      <c r="F2476">
        <v>417575</v>
      </c>
    </row>
    <row r="2477" spans="1:6" x14ac:dyDescent="0.2">
      <c r="A2477" s="62">
        <v>39539</v>
      </c>
      <c r="B2477" s="63" t="s">
        <v>52</v>
      </c>
      <c r="C2477">
        <v>774284</v>
      </c>
      <c r="D2477">
        <v>918321</v>
      </c>
      <c r="E2477">
        <v>507168</v>
      </c>
      <c r="F2477">
        <v>2199773</v>
      </c>
    </row>
    <row r="2478" spans="1:6" x14ac:dyDescent="0.2">
      <c r="A2478" s="62">
        <v>39539</v>
      </c>
      <c r="B2478" s="63" t="s">
        <v>50</v>
      </c>
      <c r="C2478">
        <v>35704</v>
      </c>
      <c r="D2478">
        <v>78055</v>
      </c>
      <c r="E2478">
        <v>50434</v>
      </c>
      <c r="F2478">
        <v>164193</v>
      </c>
    </row>
    <row r="2479" spans="1:6" x14ac:dyDescent="0.2">
      <c r="A2479" s="62">
        <v>39539</v>
      </c>
      <c r="B2479" s="63" t="s">
        <v>54</v>
      </c>
      <c r="C2479">
        <v>75183</v>
      </c>
      <c r="D2479">
        <v>300993</v>
      </c>
      <c r="E2479">
        <v>61973</v>
      </c>
      <c r="F2479">
        <v>438149</v>
      </c>
    </row>
    <row r="2480" spans="1:6" x14ac:dyDescent="0.2">
      <c r="A2480" s="62">
        <v>39539</v>
      </c>
      <c r="B2480" s="63" t="s">
        <v>48</v>
      </c>
      <c r="C2480">
        <v>383268</v>
      </c>
      <c r="D2480">
        <v>1708170</v>
      </c>
      <c r="E2480">
        <v>225139</v>
      </c>
      <c r="F2480">
        <v>2316577</v>
      </c>
    </row>
    <row r="2481" spans="1:6" x14ac:dyDescent="0.2">
      <c r="A2481" s="62">
        <v>39539</v>
      </c>
      <c r="B2481" s="63" t="s">
        <v>49</v>
      </c>
      <c r="C2481">
        <v>203771</v>
      </c>
      <c r="D2481">
        <v>310097</v>
      </c>
      <c r="E2481">
        <v>159314</v>
      </c>
      <c r="F2481">
        <v>673182</v>
      </c>
    </row>
    <row r="2482" spans="1:6" x14ac:dyDescent="0.2">
      <c r="A2482" s="62">
        <v>39569</v>
      </c>
      <c r="B2482" s="63" t="s">
        <v>55</v>
      </c>
      <c r="C2482">
        <v>0</v>
      </c>
      <c r="D2482">
        <v>35359</v>
      </c>
      <c r="E2482">
        <v>0</v>
      </c>
      <c r="F2482">
        <v>35359</v>
      </c>
    </row>
    <row r="2483" spans="1:6" x14ac:dyDescent="0.2">
      <c r="A2483" s="62">
        <v>39569</v>
      </c>
      <c r="B2483" s="63" t="s">
        <v>51</v>
      </c>
      <c r="C2483">
        <v>655</v>
      </c>
      <c r="D2483">
        <v>43278</v>
      </c>
      <c r="E2483">
        <v>2674</v>
      </c>
      <c r="F2483">
        <v>46607</v>
      </c>
    </row>
    <row r="2484" spans="1:6" x14ac:dyDescent="0.2">
      <c r="A2484" s="62">
        <v>39569</v>
      </c>
      <c r="B2484" s="63" t="s">
        <v>53</v>
      </c>
      <c r="C2484">
        <v>25439</v>
      </c>
      <c r="D2484">
        <v>227348</v>
      </c>
      <c r="E2484">
        <v>80789</v>
      </c>
      <c r="F2484">
        <v>333576</v>
      </c>
    </row>
    <row r="2485" spans="1:6" x14ac:dyDescent="0.2">
      <c r="A2485" s="62">
        <v>39569</v>
      </c>
      <c r="B2485" s="63" t="s">
        <v>52</v>
      </c>
      <c r="C2485">
        <v>470466</v>
      </c>
      <c r="D2485">
        <v>861555</v>
      </c>
      <c r="E2485">
        <v>315940</v>
      </c>
      <c r="F2485">
        <v>1647961</v>
      </c>
    </row>
    <row r="2486" spans="1:6" x14ac:dyDescent="0.2">
      <c r="A2486" s="62">
        <v>39569</v>
      </c>
      <c r="B2486" s="63" t="s">
        <v>50</v>
      </c>
      <c r="C2486">
        <v>23049</v>
      </c>
      <c r="D2486">
        <v>69974</v>
      </c>
      <c r="E2486">
        <v>29118</v>
      </c>
      <c r="F2486">
        <v>122141</v>
      </c>
    </row>
    <row r="2487" spans="1:6" x14ac:dyDescent="0.2">
      <c r="A2487" s="62">
        <v>39569</v>
      </c>
      <c r="B2487" s="63" t="s">
        <v>54</v>
      </c>
      <c r="C2487">
        <v>62220</v>
      </c>
      <c r="D2487">
        <v>320125</v>
      </c>
      <c r="E2487">
        <v>50809</v>
      </c>
      <c r="F2487">
        <v>433154</v>
      </c>
    </row>
    <row r="2488" spans="1:6" x14ac:dyDescent="0.2">
      <c r="A2488" s="62">
        <v>39569</v>
      </c>
      <c r="B2488" s="63" t="s">
        <v>48</v>
      </c>
      <c r="C2488">
        <v>192837</v>
      </c>
      <c r="D2488">
        <v>1666410</v>
      </c>
      <c r="E2488">
        <v>119462</v>
      </c>
      <c r="F2488">
        <v>1978709</v>
      </c>
    </row>
    <row r="2489" spans="1:6" x14ac:dyDescent="0.2">
      <c r="A2489" s="62">
        <v>39569</v>
      </c>
      <c r="B2489" s="63" t="s">
        <v>49</v>
      </c>
      <c r="C2489">
        <v>79770</v>
      </c>
      <c r="D2489">
        <v>246019</v>
      </c>
      <c r="E2489">
        <v>82677</v>
      </c>
      <c r="F2489">
        <v>408466</v>
      </c>
    </row>
    <row r="2490" spans="1:6" x14ac:dyDescent="0.2">
      <c r="A2490" s="62">
        <v>39600</v>
      </c>
      <c r="B2490" s="63" t="s">
        <v>55</v>
      </c>
      <c r="C2490">
        <v>0</v>
      </c>
      <c r="D2490">
        <v>25349</v>
      </c>
      <c r="E2490">
        <v>0</v>
      </c>
      <c r="F2490">
        <v>25349</v>
      </c>
    </row>
    <row r="2491" spans="1:6" x14ac:dyDescent="0.2">
      <c r="A2491" s="62">
        <v>39600</v>
      </c>
      <c r="B2491" s="63" t="s">
        <v>51</v>
      </c>
      <c r="C2491">
        <v>298</v>
      </c>
      <c r="D2491">
        <v>45300</v>
      </c>
      <c r="E2491">
        <v>1625</v>
      </c>
      <c r="F2491">
        <v>47223</v>
      </c>
    </row>
    <row r="2492" spans="1:6" x14ac:dyDescent="0.2">
      <c r="A2492" s="62">
        <v>39600</v>
      </c>
      <c r="B2492" s="63" t="s">
        <v>53</v>
      </c>
      <c r="C2492">
        <v>22947</v>
      </c>
      <c r="D2492">
        <v>209642</v>
      </c>
      <c r="E2492">
        <v>61141</v>
      </c>
      <c r="F2492">
        <v>293730</v>
      </c>
    </row>
    <row r="2493" spans="1:6" x14ac:dyDescent="0.2">
      <c r="A2493" s="62">
        <v>39600</v>
      </c>
      <c r="B2493" s="63" t="s">
        <v>52</v>
      </c>
      <c r="C2493">
        <v>271562</v>
      </c>
      <c r="D2493">
        <v>774976</v>
      </c>
      <c r="E2493">
        <v>184180</v>
      </c>
      <c r="F2493">
        <v>1230718</v>
      </c>
    </row>
    <row r="2494" spans="1:6" x14ac:dyDescent="0.2">
      <c r="A2494" s="62">
        <v>39600</v>
      </c>
      <c r="B2494" s="63" t="s">
        <v>50</v>
      </c>
      <c r="C2494">
        <v>12496</v>
      </c>
      <c r="D2494">
        <v>63195</v>
      </c>
      <c r="E2494">
        <v>19322</v>
      </c>
      <c r="F2494">
        <v>95013</v>
      </c>
    </row>
    <row r="2495" spans="1:6" x14ac:dyDescent="0.2">
      <c r="A2495" s="62">
        <v>39600</v>
      </c>
      <c r="B2495" s="63" t="s">
        <v>54</v>
      </c>
      <c r="C2495">
        <v>22500</v>
      </c>
      <c r="D2495">
        <v>303401</v>
      </c>
      <c r="E2495">
        <v>18348</v>
      </c>
      <c r="F2495">
        <v>344249</v>
      </c>
    </row>
    <row r="2496" spans="1:6" x14ac:dyDescent="0.2">
      <c r="A2496" s="62">
        <v>39600</v>
      </c>
      <c r="B2496" s="63" t="s">
        <v>48</v>
      </c>
      <c r="C2496">
        <v>130381</v>
      </c>
      <c r="D2496">
        <v>1430515</v>
      </c>
      <c r="E2496">
        <v>74937</v>
      </c>
      <c r="F2496">
        <v>1635833</v>
      </c>
    </row>
    <row r="2497" spans="1:6" x14ac:dyDescent="0.2">
      <c r="A2497" s="62">
        <v>39600</v>
      </c>
      <c r="B2497" s="63" t="s">
        <v>49</v>
      </c>
      <c r="C2497">
        <v>84050</v>
      </c>
      <c r="D2497">
        <v>186166</v>
      </c>
      <c r="E2497">
        <v>68360</v>
      </c>
      <c r="F2497">
        <v>338576</v>
      </c>
    </row>
    <row r="2498" spans="1:6" x14ac:dyDescent="0.2">
      <c r="A2498" s="62">
        <v>39630</v>
      </c>
      <c r="B2498" s="63" t="s">
        <v>55</v>
      </c>
      <c r="C2498">
        <v>0</v>
      </c>
      <c r="D2498">
        <v>38301</v>
      </c>
      <c r="E2498">
        <v>0</v>
      </c>
      <c r="F2498">
        <v>38301</v>
      </c>
    </row>
    <row r="2499" spans="1:6" x14ac:dyDescent="0.2">
      <c r="A2499" s="62">
        <v>39630</v>
      </c>
      <c r="B2499" s="63" t="s">
        <v>51</v>
      </c>
      <c r="C2499">
        <v>252</v>
      </c>
      <c r="D2499">
        <v>62043</v>
      </c>
      <c r="E2499">
        <v>1429</v>
      </c>
      <c r="F2499">
        <v>63724</v>
      </c>
    </row>
    <row r="2500" spans="1:6" x14ac:dyDescent="0.2">
      <c r="A2500" s="62">
        <v>39630</v>
      </c>
      <c r="B2500" s="63" t="s">
        <v>53</v>
      </c>
      <c r="C2500">
        <v>12608</v>
      </c>
      <c r="D2500">
        <v>207387</v>
      </c>
      <c r="E2500">
        <v>50600</v>
      </c>
      <c r="F2500">
        <v>270595</v>
      </c>
    </row>
    <row r="2501" spans="1:6" x14ac:dyDescent="0.2">
      <c r="A2501" s="62">
        <v>39630</v>
      </c>
      <c r="B2501" s="63" t="s">
        <v>52</v>
      </c>
      <c r="C2501">
        <v>235834</v>
      </c>
      <c r="D2501">
        <v>744241</v>
      </c>
      <c r="E2501">
        <v>145090</v>
      </c>
      <c r="F2501">
        <v>1125165</v>
      </c>
    </row>
    <row r="2502" spans="1:6" x14ac:dyDescent="0.2">
      <c r="A2502" s="62">
        <v>39630</v>
      </c>
      <c r="B2502" s="63" t="s">
        <v>50</v>
      </c>
      <c r="C2502">
        <v>10415</v>
      </c>
      <c r="D2502">
        <v>26213</v>
      </c>
      <c r="E2502">
        <v>12929</v>
      </c>
      <c r="F2502">
        <v>49557</v>
      </c>
    </row>
    <row r="2503" spans="1:6" x14ac:dyDescent="0.2">
      <c r="A2503" s="62">
        <v>39630</v>
      </c>
      <c r="B2503" s="63" t="s">
        <v>54</v>
      </c>
      <c r="C2503">
        <v>22560</v>
      </c>
      <c r="D2503">
        <v>296707</v>
      </c>
      <c r="E2503">
        <v>18397</v>
      </c>
      <c r="F2503">
        <v>337664</v>
      </c>
    </row>
    <row r="2504" spans="1:6" x14ac:dyDescent="0.2">
      <c r="A2504" s="62">
        <v>39630</v>
      </c>
      <c r="B2504" s="63" t="s">
        <v>48</v>
      </c>
      <c r="C2504">
        <v>102719</v>
      </c>
      <c r="D2504">
        <v>1534642</v>
      </c>
      <c r="E2504">
        <v>62416</v>
      </c>
      <c r="F2504">
        <v>1699777</v>
      </c>
    </row>
    <row r="2505" spans="1:6" x14ac:dyDescent="0.2">
      <c r="A2505" s="62">
        <v>39630</v>
      </c>
      <c r="B2505" s="63" t="s">
        <v>49</v>
      </c>
      <c r="C2505">
        <v>97721</v>
      </c>
      <c r="D2505">
        <v>227197</v>
      </c>
      <c r="E2505">
        <v>78103</v>
      </c>
      <c r="F2505">
        <v>403021</v>
      </c>
    </row>
    <row r="2506" spans="1:6" x14ac:dyDescent="0.2">
      <c r="A2506" s="62">
        <v>39661</v>
      </c>
      <c r="B2506" s="63" t="s">
        <v>55</v>
      </c>
      <c r="C2506">
        <v>0</v>
      </c>
      <c r="D2506">
        <v>30421</v>
      </c>
      <c r="E2506">
        <v>0</v>
      </c>
      <c r="F2506">
        <v>30421</v>
      </c>
    </row>
    <row r="2507" spans="1:6" x14ac:dyDescent="0.2">
      <c r="A2507" s="62">
        <v>39661</v>
      </c>
      <c r="B2507" s="63" t="s">
        <v>51</v>
      </c>
      <c r="C2507">
        <v>260</v>
      </c>
      <c r="D2507">
        <v>60693</v>
      </c>
      <c r="E2507">
        <v>1367</v>
      </c>
      <c r="F2507">
        <v>62320</v>
      </c>
    </row>
    <row r="2508" spans="1:6" x14ac:dyDescent="0.2">
      <c r="A2508" s="62">
        <v>39661</v>
      </c>
      <c r="B2508" s="63" t="s">
        <v>53</v>
      </c>
      <c r="C2508">
        <v>10182</v>
      </c>
      <c r="D2508">
        <v>215404</v>
      </c>
      <c r="E2508">
        <v>44908</v>
      </c>
      <c r="F2508">
        <v>270494</v>
      </c>
    </row>
    <row r="2509" spans="1:6" x14ac:dyDescent="0.2">
      <c r="A2509" s="62">
        <v>39661</v>
      </c>
      <c r="B2509" s="63" t="s">
        <v>52</v>
      </c>
      <c r="C2509">
        <v>214787</v>
      </c>
      <c r="D2509">
        <v>731299</v>
      </c>
      <c r="E2509">
        <v>132753</v>
      </c>
      <c r="F2509">
        <v>1078839</v>
      </c>
    </row>
    <row r="2510" spans="1:6" x14ac:dyDescent="0.2">
      <c r="A2510" s="62">
        <v>39661</v>
      </c>
      <c r="B2510" s="63" t="s">
        <v>50</v>
      </c>
      <c r="C2510">
        <v>9610</v>
      </c>
      <c r="D2510">
        <v>59109</v>
      </c>
      <c r="E2510">
        <v>12970</v>
      </c>
      <c r="F2510">
        <v>81689</v>
      </c>
    </row>
    <row r="2511" spans="1:6" x14ac:dyDescent="0.2">
      <c r="A2511" s="62">
        <v>39661</v>
      </c>
      <c r="B2511" s="63" t="s">
        <v>54</v>
      </c>
      <c r="C2511">
        <v>18153</v>
      </c>
      <c r="D2511">
        <v>290015</v>
      </c>
      <c r="E2511">
        <v>13289</v>
      </c>
      <c r="F2511">
        <v>321457</v>
      </c>
    </row>
    <row r="2512" spans="1:6" x14ac:dyDescent="0.2">
      <c r="A2512" s="62">
        <v>39661</v>
      </c>
      <c r="B2512" s="63" t="s">
        <v>48</v>
      </c>
      <c r="C2512">
        <v>106929</v>
      </c>
      <c r="D2512">
        <v>1608236</v>
      </c>
      <c r="E2512">
        <v>67820</v>
      </c>
      <c r="F2512">
        <v>1782985</v>
      </c>
    </row>
    <row r="2513" spans="1:6" x14ac:dyDescent="0.2">
      <c r="A2513" s="62">
        <v>39661</v>
      </c>
      <c r="B2513" s="63" t="s">
        <v>49</v>
      </c>
      <c r="C2513">
        <v>81047</v>
      </c>
      <c r="D2513">
        <v>210850</v>
      </c>
      <c r="E2513">
        <v>66868</v>
      </c>
      <c r="F2513">
        <v>358765</v>
      </c>
    </row>
    <row r="2514" spans="1:6" x14ac:dyDescent="0.2">
      <c r="A2514" s="62">
        <v>39692</v>
      </c>
      <c r="B2514" s="63" t="s">
        <v>55</v>
      </c>
      <c r="C2514">
        <v>0</v>
      </c>
      <c r="D2514">
        <v>36622</v>
      </c>
      <c r="E2514">
        <v>0</v>
      </c>
      <c r="F2514">
        <v>36622</v>
      </c>
    </row>
    <row r="2515" spans="1:6" x14ac:dyDescent="0.2">
      <c r="A2515" s="62">
        <v>39692</v>
      </c>
      <c r="B2515" s="63" t="s">
        <v>51</v>
      </c>
      <c r="C2515">
        <v>415</v>
      </c>
      <c r="D2515">
        <v>42035</v>
      </c>
      <c r="E2515">
        <v>1546</v>
      </c>
      <c r="F2515">
        <v>43996</v>
      </c>
    </row>
    <row r="2516" spans="1:6" x14ac:dyDescent="0.2">
      <c r="A2516" s="62">
        <v>39692</v>
      </c>
      <c r="B2516" s="63" t="s">
        <v>53</v>
      </c>
      <c r="C2516">
        <v>14561</v>
      </c>
      <c r="D2516">
        <v>238109</v>
      </c>
      <c r="E2516">
        <v>58734</v>
      </c>
      <c r="F2516">
        <v>311404</v>
      </c>
    </row>
    <row r="2517" spans="1:6" x14ac:dyDescent="0.2">
      <c r="A2517" s="62">
        <v>39692</v>
      </c>
      <c r="B2517" s="63" t="s">
        <v>52</v>
      </c>
      <c r="C2517">
        <v>203038</v>
      </c>
      <c r="D2517">
        <v>751088</v>
      </c>
      <c r="E2517">
        <v>145683</v>
      </c>
      <c r="F2517">
        <v>1099809</v>
      </c>
    </row>
    <row r="2518" spans="1:6" x14ac:dyDescent="0.2">
      <c r="A2518" s="62">
        <v>39692</v>
      </c>
      <c r="B2518" s="63" t="s">
        <v>50</v>
      </c>
      <c r="C2518">
        <v>11410</v>
      </c>
      <c r="D2518">
        <v>64729</v>
      </c>
      <c r="E2518">
        <v>17849</v>
      </c>
      <c r="F2518">
        <v>93988</v>
      </c>
    </row>
    <row r="2519" spans="1:6" x14ac:dyDescent="0.2">
      <c r="A2519" s="62">
        <v>39692</v>
      </c>
      <c r="B2519" s="63" t="s">
        <v>54</v>
      </c>
      <c r="C2519">
        <v>28983</v>
      </c>
      <c r="D2519">
        <v>313894</v>
      </c>
      <c r="E2519">
        <v>17527</v>
      </c>
      <c r="F2519">
        <v>360404</v>
      </c>
    </row>
    <row r="2520" spans="1:6" x14ac:dyDescent="0.2">
      <c r="A2520" s="62">
        <v>39692</v>
      </c>
      <c r="B2520" s="63" t="s">
        <v>48</v>
      </c>
      <c r="C2520">
        <v>151218</v>
      </c>
      <c r="D2520">
        <v>1514606</v>
      </c>
      <c r="E2520">
        <v>89467</v>
      </c>
      <c r="F2520">
        <v>1755291</v>
      </c>
    </row>
    <row r="2521" spans="1:6" x14ac:dyDescent="0.2">
      <c r="A2521" s="62">
        <v>39692</v>
      </c>
      <c r="B2521" s="63" t="s">
        <v>49</v>
      </c>
      <c r="C2521">
        <v>84089</v>
      </c>
      <c r="D2521">
        <v>228267</v>
      </c>
      <c r="E2521">
        <v>65074</v>
      </c>
      <c r="F2521">
        <v>377430</v>
      </c>
    </row>
    <row r="2522" spans="1:6" x14ac:dyDescent="0.2">
      <c r="A2522" s="62">
        <v>39722</v>
      </c>
      <c r="B2522" s="63" t="s">
        <v>55</v>
      </c>
      <c r="C2522">
        <v>0</v>
      </c>
      <c r="D2522">
        <v>44872</v>
      </c>
      <c r="E2522">
        <v>0</v>
      </c>
      <c r="F2522">
        <v>44872</v>
      </c>
    </row>
    <row r="2523" spans="1:6" x14ac:dyDescent="0.2">
      <c r="A2523" s="62">
        <v>39722</v>
      </c>
      <c r="B2523" s="63" t="s">
        <v>51</v>
      </c>
      <c r="C2523">
        <v>502</v>
      </c>
      <c r="D2523">
        <v>60012</v>
      </c>
      <c r="E2523">
        <v>3045</v>
      </c>
      <c r="F2523">
        <v>63559</v>
      </c>
    </row>
    <row r="2524" spans="1:6" x14ac:dyDescent="0.2">
      <c r="A2524" s="62">
        <v>39722</v>
      </c>
      <c r="B2524" s="63" t="s">
        <v>53</v>
      </c>
      <c r="C2524">
        <v>43793</v>
      </c>
      <c r="D2524">
        <v>208492</v>
      </c>
      <c r="E2524">
        <v>165980</v>
      </c>
      <c r="F2524">
        <v>418265</v>
      </c>
    </row>
    <row r="2525" spans="1:6" x14ac:dyDescent="0.2">
      <c r="A2525" s="62">
        <v>39722</v>
      </c>
      <c r="B2525" s="63" t="s">
        <v>52</v>
      </c>
      <c r="C2525">
        <v>404354</v>
      </c>
      <c r="D2525">
        <v>850302</v>
      </c>
      <c r="E2525">
        <v>285046</v>
      </c>
      <c r="F2525">
        <v>1539702</v>
      </c>
    </row>
    <row r="2526" spans="1:6" x14ac:dyDescent="0.2">
      <c r="A2526" s="62">
        <v>39722</v>
      </c>
      <c r="B2526" s="63" t="s">
        <v>50</v>
      </c>
      <c r="C2526">
        <v>28472</v>
      </c>
      <c r="D2526">
        <v>75693</v>
      </c>
      <c r="E2526">
        <v>39987</v>
      </c>
      <c r="F2526">
        <v>144152</v>
      </c>
    </row>
    <row r="2527" spans="1:6" x14ac:dyDescent="0.2">
      <c r="A2527" s="62">
        <v>39722</v>
      </c>
      <c r="B2527" s="63" t="s">
        <v>54</v>
      </c>
      <c r="C2527">
        <v>61814</v>
      </c>
      <c r="D2527">
        <v>324425</v>
      </c>
      <c r="E2527">
        <v>44462</v>
      </c>
      <c r="F2527">
        <v>430701</v>
      </c>
    </row>
    <row r="2528" spans="1:6" x14ac:dyDescent="0.2">
      <c r="A2528" s="62">
        <v>39722</v>
      </c>
      <c r="B2528" s="63" t="s">
        <v>48</v>
      </c>
      <c r="C2528">
        <v>276232</v>
      </c>
      <c r="D2528">
        <v>1669014</v>
      </c>
      <c r="E2528">
        <v>163200</v>
      </c>
      <c r="F2528">
        <v>2108446</v>
      </c>
    </row>
    <row r="2529" spans="1:6" x14ac:dyDescent="0.2">
      <c r="A2529" s="62">
        <v>39722</v>
      </c>
      <c r="B2529" s="63" t="s">
        <v>49</v>
      </c>
      <c r="C2529">
        <v>168110</v>
      </c>
      <c r="D2529">
        <v>252149</v>
      </c>
      <c r="E2529">
        <v>113196</v>
      </c>
      <c r="F2529">
        <v>533455</v>
      </c>
    </row>
    <row r="2530" spans="1:6" x14ac:dyDescent="0.2">
      <c r="A2530" s="62">
        <v>39753</v>
      </c>
      <c r="B2530" s="63" t="s">
        <v>55</v>
      </c>
      <c r="C2530">
        <v>0</v>
      </c>
      <c r="D2530">
        <v>35297</v>
      </c>
      <c r="E2530">
        <v>0</v>
      </c>
      <c r="F2530">
        <v>35297</v>
      </c>
    </row>
    <row r="2531" spans="1:6" x14ac:dyDescent="0.2">
      <c r="A2531" s="62">
        <v>39753</v>
      </c>
      <c r="B2531" s="63" t="s">
        <v>51</v>
      </c>
      <c r="C2531">
        <v>1154</v>
      </c>
      <c r="D2531">
        <v>70234</v>
      </c>
      <c r="E2531">
        <v>5165</v>
      </c>
      <c r="F2531">
        <v>76553</v>
      </c>
    </row>
    <row r="2532" spans="1:6" x14ac:dyDescent="0.2">
      <c r="A2532" s="62">
        <v>39753</v>
      </c>
      <c r="B2532" s="63" t="s">
        <v>53</v>
      </c>
      <c r="C2532">
        <v>55235</v>
      </c>
      <c r="D2532">
        <v>253105</v>
      </c>
      <c r="E2532">
        <v>206180</v>
      </c>
      <c r="F2532">
        <v>514520</v>
      </c>
    </row>
    <row r="2533" spans="1:6" x14ac:dyDescent="0.2">
      <c r="A2533" s="62">
        <v>39753</v>
      </c>
      <c r="B2533" s="63" t="s">
        <v>52</v>
      </c>
      <c r="C2533">
        <v>819501</v>
      </c>
      <c r="D2533">
        <v>876153</v>
      </c>
      <c r="E2533">
        <v>495139</v>
      </c>
      <c r="F2533">
        <v>2190793</v>
      </c>
    </row>
    <row r="2534" spans="1:6" x14ac:dyDescent="0.2">
      <c r="A2534" s="62">
        <v>39753</v>
      </c>
      <c r="B2534" s="63" t="s">
        <v>50</v>
      </c>
      <c r="C2534">
        <v>56400</v>
      </c>
      <c r="D2534">
        <v>83171</v>
      </c>
      <c r="E2534">
        <v>76052</v>
      </c>
      <c r="F2534">
        <v>215623</v>
      </c>
    </row>
    <row r="2535" spans="1:6" x14ac:dyDescent="0.2">
      <c r="A2535" s="62">
        <v>39753</v>
      </c>
      <c r="B2535" s="63" t="s">
        <v>54</v>
      </c>
      <c r="C2535">
        <v>72048</v>
      </c>
      <c r="D2535">
        <v>348542</v>
      </c>
      <c r="E2535">
        <v>48905</v>
      </c>
      <c r="F2535">
        <v>469495</v>
      </c>
    </row>
    <row r="2536" spans="1:6" x14ac:dyDescent="0.2">
      <c r="A2536" s="62">
        <v>39753</v>
      </c>
      <c r="B2536" s="63" t="s">
        <v>48</v>
      </c>
      <c r="C2536">
        <v>387530</v>
      </c>
      <c r="D2536">
        <v>1871444</v>
      </c>
      <c r="E2536">
        <v>227207</v>
      </c>
      <c r="F2536">
        <v>2486181</v>
      </c>
    </row>
    <row r="2537" spans="1:6" x14ac:dyDescent="0.2">
      <c r="A2537" s="62">
        <v>39753</v>
      </c>
      <c r="B2537" s="63" t="s">
        <v>49</v>
      </c>
      <c r="C2537">
        <v>203273</v>
      </c>
      <c r="D2537">
        <v>280069</v>
      </c>
      <c r="E2537">
        <v>119987</v>
      </c>
      <c r="F2537">
        <v>603329</v>
      </c>
    </row>
    <row r="2538" spans="1:6" x14ac:dyDescent="0.2">
      <c r="A2538" s="62">
        <v>39783</v>
      </c>
      <c r="B2538" s="63" t="s">
        <v>55</v>
      </c>
      <c r="C2538">
        <v>0</v>
      </c>
      <c r="D2538">
        <v>20195</v>
      </c>
      <c r="E2538">
        <v>0</v>
      </c>
      <c r="F2538">
        <v>20195</v>
      </c>
    </row>
    <row r="2539" spans="1:6" x14ac:dyDescent="0.2">
      <c r="A2539" s="62">
        <v>39783</v>
      </c>
      <c r="B2539" s="63" t="s">
        <v>51</v>
      </c>
      <c r="C2539">
        <v>1937</v>
      </c>
      <c r="D2539">
        <v>74841</v>
      </c>
      <c r="E2539">
        <v>7384</v>
      </c>
      <c r="F2539">
        <v>84162</v>
      </c>
    </row>
    <row r="2540" spans="1:6" x14ac:dyDescent="0.2">
      <c r="A2540" s="62">
        <v>39783</v>
      </c>
      <c r="B2540" s="63" t="s">
        <v>53</v>
      </c>
      <c r="C2540">
        <v>94784</v>
      </c>
      <c r="D2540">
        <v>265562</v>
      </c>
      <c r="E2540">
        <v>300295</v>
      </c>
      <c r="F2540">
        <v>660641</v>
      </c>
    </row>
    <row r="2541" spans="1:6" x14ac:dyDescent="0.2">
      <c r="A2541" s="62">
        <v>39783</v>
      </c>
      <c r="B2541" s="63" t="s">
        <v>52</v>
      </c>
      <c r="C2541">
        <v>1342814</v>
      </c>
      <c r="D2541">
        <v>1011269</v>
      </c>
      <c r="E2541">
        <v>772839</v>
      </c>
      <c r="F2541">
        <v>3126922</v>
      </c>
    </row>
    <row r="2542" spans="1:6" x14ac:dyDescent="0.2">
      <c r="A2542" s="62">
        <v>39783</v>
      </c>
      <c r="B2542" s="63" t="s">
        <v>50</v>
      </c>
      <c r="C2542">
        <v>102628</v>
      </c>
      <c r="D2542">
        <v>104862</v>
      </c>
      <c r="E2542">
        <v>126326</v>
      </c>
      <c r="F2542">
        <v>333816</v>
      </c>
    </row>
    <row r="2543" spans="1:6" x14ac:dyDescent="0.2">
      <c r="A2543" s="62">
        <v>39783</v>
      </c>
      <c r="B2543" s="63" t="s">
        <v>54</v>
      </c>
      <c r="C2543">
        <v>104379</v>
      </c>
      <c r="D2543">
        <v>417056</v>
      </c>
      <c r="E2543">
        <v>67303</v>
      </c>
      <c r="F2543">
        <v>588738</v>
      </c>
    </row>
    <row r="2544" spans="1:6" x14ac:dyDescent="0.2">
      <c r="A2544" s="62">
        <v>39783</v>
      </c>
      <c r="B2544" s="63" t="s">
        <v>48</v>
      </c>
      <c r="C2544">
        <v>748016</v>
      </c>
      <c r="D2544">
        <v>2042457</v>
      </c>
      <c r="E2544">
        <v>429858</v>
      </c>
      <c r="F2544">
        <v>3220331</v>
      </c>
    </row>
    <row r="2545" spans="1:6" x14ac:dyDescent="0.2">
      <c r="A2545" s="62">
        <v>39783</v>
      </c>
      <c r="B2545" s="63" t="s">
        <v>49</v>
      </c>
      <c r="C2545">
        <v>423227</v>
      </c>
      <c r="D2545">
        <v>325668</v>
      </c>
      <c r="E2545">
        <v>328412</v>
      </c>
      <c r="F2545">
        <v>1077307</v>
      </c>
    </row>
    <row r="2546" spans="1:6" x14ac:dyDescent="0.2">
      <c r="A2546" s="62">
        <v>39814</v>
      </c>
      <c r="B2546" s="63" t="s">
        <v>55</v>
      </c>
      <c r="C2546">
        <v>0</v>
      </c>
      <c r="D2546">
        <v>22149</v>
      </c>
      <c r="E2546">
        <v>0</v>
      </c>
      <c r="F2546">
        <v>22149</v>
      </c>
    </row>
    <row r="2547" spans="1:6" x14ac:dyDescent="0.2">
      <c r="A2547" s="62">
        <v>39814</v>
      </c>
      <c r="B2547" s="63" t="s">
        <v>51</v>
      </c>
      <c r="C2547">
        <v>2556</v>
      </c>
      <c r="D2547">
        <v>74768</v>
      </c>
      <c r="E2547">
        <v>11077</v>
      </c>
      <c r="F2547">
        <v>88401</v>
      </c>
    </row>
    <row r="2548" spans="1:6" x14ac:dyDescent="0.2">
      <c r="A2548" s="62">
        <v>39814</v>
      </c>
      <c r="B2548" s="63" t="s">
        <v>53</v>
      </c>
      <c r="C2548">
        <v>137857</v>
      </c>
      <c r="D2548">
        <v>239893</v>
      </c>
      <c r="E2548">
        <v>370075</v>
      </c>
      <c r="F2548">
        <v>747825</v>
      </c>
    </row>
    <row r="2549" spans="1:6" x14ac:dyDescent="0.2">
      <c r="A2549" s="62">
        <v>39814</v>
      </c>
      <c r="B2549" s="63" t="s">
        <v>52</v>
      </c>
      <c r="C2549">
        <v>1762382</v>
      </c>
      <c r="D2549">
        <v>1130925</v>
      </c>
      <c r="E2549">
        <v>992808</v>
      </c>
      <c r="F2549">
        <v>3886115</v>
      </c>
    </row>
    <row r="2550" spans="1:6" x14ac:dyDescent="0.2">
      <c r="A2550" s="62">
        <v>39814</v>
      </c>
      <c r="B2550" s="63" t="s">
        <v>50</v>
      </c>
      <c r="C2550">
        <v>101925</v>
      </c>
      <c r="D2550">
        <v>107747</v>
      </c>
      <c r="E2550">
        <v>126451</v>
      </c>
      <c r="F2550">
        <v>336123</v>
      </c>
    </row>
    <row r="2551" spans="1:6" x14ac:dyDescent="0.2">
      <c r="A2551" s="62">
        <v>39814</v>
      </c>
      <c r="B2551" s="63" t="s">
        <v>54</v>
      </c>
      <c r="C2551">
        <v>168938</v>
      </c>
      <c r="D2551">
        <v>381600</v>
      </c>
      <c r="E2551">
        <v>130347</v>
      </c>
      <c r="F2551">
        <v>680885</v>
      </c>
    </row>
    <row r="2552" spans="1:6" x14ac:dyDescent="0.2">
      <c r="A2552" s="62">
        <v>39814</v>
      </c>
      <c r="B2552" s="63" t="s">
        <v>48</v>
      </c>
      <c r="C2552">
        <v>730500</v>
      </c>
      <c r="D2552">
        <v>2035882</v>
      </c>
      <c r="E2552">
        <v>408543</v>
      </c>
      <c r="F2552">
        <v>3174925</v>
      </c>
    </row>
    <row r="2553" spans="1:6" x14ac:dyDescent="0.2">
      <c r="A2553" s="62">
        <v>39814</v>
      </c>
      <c r="B2553" s="63" t="s">
        <v>49</v>
      </c>
      <c r="C2553">
        <v>316459</v>
      </c>
      <c r="D2553">
        <v>449162</v>
      </c>
      <c r="E2553">
        <v>200488</v>
      </c>
      <c r="F2553">
        <v>966109</v>
      </c>
    </row>
    <row r="2554" spans="1:6" x14ac:dyDescent="0.2">
      <c r="A2554" s="62">
        <v>39845</v>
      </c>
      <c r="B2554" s="63" t="s">
        <v>55</v>
      </c>
      <c r="C2554">
        <v>0</v>
      </c>
      <c r="D2554">
        <v>45491</v>
      </c>
      <c r="E2554">
        <v>0</v>
      </c>
      <c r="F2554">
        <v>45491</v>
      </c>
    </row>
    <row r="2555" spans="1:6" x14ac:dyDescent="0.2">
      <c r="A2555" s="62">
        <v>39845</v>
      </c>
      <c r="B2555" s="63" t="s">
        <v>51</v>
      </c>
      <c r="C2555">
        <v>2232</v>
      </c>
      <c r="D2555">
        <v>71072</v>
      </c>
      <c r="E2555">
        <v>8707</v>
      </c>
      <c r="F2555">
        <v>82011</v>
      </c>
    </row>
    <row r="2556" spans="1:6" x14ac:dyDescent="0.2">
      <c r="A2556" s="62">
        <v>39845</v>
      </c>
      <c r="B2556" s="63" t="s">
        <v>53</v>
      </c>
      <c r="C2556">
        <v>104862</v>
      </c>
      <c r="D2556">
        <v>224176</v>
      </c>
      <c r="E2556">
        <v>290840</v>
      </c>
      <c r="F2556">
        <v>619878</v>
      </c>
    </row>
    <row r="2557" spans="1:6" x14ac:dyDescent="0.2">
      <c r="A2557" s="62">
        <v>39845</v>
      </c>
      <c r="B2557" s="63" t="s">
        <v>52</v>
      </c>
      <c r="C2557">
        <v>1454719</v>
      </c>
      <c r="D2557">
        <v>993910</v>
      </c>
      <c r="E2557">
        <v>841691</v>
      </c>
      <c r="F2557">
        <v>3290320</v>
      </c>
    </row>
    <row r="2558" spans="1:6" x14ac:dyDescent="0.2">
      <c r="A2558" s="62">
        <v>39845</v>
      </c>
      <c r="B2558" s="63" t="s">
        <v>50</v>
      </c>
      <c r="C2558">
        <v>82625</v>
      </c>
      <c r="D2558">
        <v>95008</v>
      </c>
      <c r="E2558">
        <v>95608</v>
      </c>
      <c r="F2558">
        <v>273241</v>
      </c>
    </row>
    <row r="2559" spans="1:6" x14ac:dyDescent="0.2">
      <c r="A2559" s="62">
        <v>39845</v>
      </c>
      <c r="B2559" s="63" t="s">
        <v>54</v>
      </c>
      <c r="C2559">
        <v>146616</v>
      </c>
      <c r="D2559">
        <v>381409</v>
      </c>
      <c r="E2559">
        <v>113430</v>
      </c>
      <c r="F2559">
        <v>641455</v>
      </c>
    </row>
    <row r="2560" spans="1:6" x14ac:dyDescent="0.2">
      <c r="A2560" s="62">
        <v>39845</v>
      </c>
      <c r="B2560" s="63" t="s">
        <v>48</v>
      </c>
      <c r="C2560">
        <v>612485</v>
      </c>
      <c r="D2560">
        <v>1813497</v>
      </c>
      <c r="E2560">
        <v>357714</v>
      </c>
      <c r="F2560">
        <v>2783696</v>
      </c>
    </row>
    <row r="2561" spans="1:6" x14ac:dyDescent="0.2">
      <c r="A2561" s="62">
        <v>39845</v>
      </c>
      <c r="B2561" s="63" t="s">
        <v>49</v>
      </c>
      <c r="C2561">
        <v>248585</v>
      </c>
      <c r="D2561">
        <v>366604</v>
      </c>
      <c r="E2561">
        <v>158590</v>
      </c>
      <c r="F2561">
        <v>773779</v>
      </c>
    </row>
    <row r="2562" spans="1:6" x14ac:dyDescent="0.2">
      <c r="A2562" s="62">
        <v>39873</v>
      </c>
      <c r="B2562" s="63" t="s">
        <v>55</v>
      </c>
      <c r="C2562">
        <v>0</v>
      </c>
      <c r="D2562">
        <v>51344</v>
      </c>
      <c r="E2562">
        <v>0</v>
      </c>
      <c r="F2562">
        <v>51344</v>
      </c>
    </row>
    <row r="2563" spans="1:6" x14ac:dyDescent="0.2">
      <c r="A2563" s="62">
        <v>39873</v>
      </c>
      <c r="B2563" s="63" t="s">
        <v>51</v>
      </c>
      <c r="C2563">
        <v>1756</v>
      </c>
      <c r="D2563">
        <v>81329</v>
      </c>
      <c r="E2563">
        <v>7905</v>
      </c>
      <c r="F2563">
        <v>90990</v>
      </c>
    </row>
    <row r="2564" spans="1:6" x14ac:dyDescent="0.2">
      <c r="A2564" s="62">
        <v>39873</v>
      </c>
      <c r="B2564" s="63" t="s">
        <v>53</v>
      </c>
      <c r="C2564">
        <v>88766</v>
      </c>
      <c r="D2564">
        <v>225728</v>
      </c>
      <c r="E2564">
        <v>268068</v>
      </c>
      <c r="F2564">
        <v>582562</v>
      </c>
    </row>
    <row r="2565" spans="1:6" x14ac:dyDescent="0.2">
      <c r="A2565" s="62">
        <v>39873</v>
      </c>
      <c r="B2565" s="63" t="s">
        <v>52</v>
      </c>
      <c r="C2565">
        <v>1243297</v>
      </c>
      <c r="D2565">
        <v>975550</v>
      </c>
      <c r="E2565">
        <v>723768</v>
      </c>
      <c r="F2565">
        <v>2942615</v>
      </c>
    </row>
    <row r="2566" spans="1:6" x14ac:dyDescent="0.2">
      <c r="A2566" s="62">
        <v>39873</v>
      </c>
      <c r="B2566" s="63" t="s">
        <v>50</v>
      </c>
      <c r="C2566">
        <v>72949</v>
      </c>
      <c r="D2566">
        <v>92154</v>
      </c>
      <c r="E2566">
        <v>89922</v>
      </c>
      <c r="F2566">
        <v>255025</v>
      </c>
    </row>
    <row r="2567" spans="1:6" x14ac:dyDescent="0.2">
      <c r="A2567" s="62">
        <v>39873</v>
      </c>
      <c r="B2567" s="63" t="s">
        <v>54</v>
      </c>
      <c r="C2567">
        <v>141462</v>
      </c>
      <c r="D2567">
        <v>367471</v>
      </c>
      <c r="E2567">
        <v>111097</v>
      </c>
      <c r="F2567">
        <v>620030</v>
      </c>
    </row>
    <row r="2568" spans="1:6" x14ac:dyDescent="0.2">
      <c r="A2568" s="62">
        <v>39873</v>
      </c>
      <c r="B2568" s="63" t="s">
        <v>48</v>
      </c>
      <c r="C2568">
        <v>585171</v>
      </c>
      <c r="D2568">
        <v>1957599</v>
      </c>
      <c r="E2568">
        <v>358002</v>
      </c>
      <c r="F2568">
        <v>2900772</v>
      </c>
    </row>
    <row r="2569" spans="1:6" x14ac:dyDescent="0.2">
      <c r="A2569" s="62">
        <v>39873</v>
      </c>
      <c r="B2569" s="63" t="s">
        <v>49</v>
      </c>
      <c r="C2569">
        <v>288760</v>
      </c>
      <c r="D2569">
        <v>336682</v>
      </c>
      <c r="E2569">
        <v>160274</v>
      </c>
      <c r="F2569">
        <v>785716</v>
      </c>
    </row>
    <row r="2570" spans="1:6" x14ac:dyDescent="0.2">
      <c r="A2570" s="62">
        <v>39904</v>
      </c>
      <c r="B2570" s="63" t="s">
        <v>55</v>
      </c>
      <c r="C2570">
        <v>0</v>
      </c>
      <c r="D2570">
        <v>38516</v>
      </c>
      <c r="E2570">
        <v>0</v>
      </c>
      <c r="F2570">
        <v>38516</v>
      </c>
    </row>
    <row r="2571" spans="1:6" x14ac:dyDescent="0.2">
      <c r="A2571" s="62">
        <v>39904</v>
      </c>
      <c r="B2571" s="63" t="s">
        <v>51</v>
      </c>
      <c r="C2571">
        <v>1154</v>
      </c>
      <c r="D2571">
        <v>65568</v>
      </c>
      <c r="E2571">
        <v>5049</v>
      </c>
      <c r="F2571">
        <v>71771</v>
      </c>
    </row>
    <row r="2572" spans="1:6" x14ac:dyDescent="0.2">
      <c r="A2572" s="62">
        <v>39904</v>
      </c>
      <c r="B2572" s="63" t="s">
        <v>53</v>
      </c>
      <c r="C2572">
        <v>56305</v>
      </c>
      <c r="D2572">
        <v>164176</v>
      </c>
      <c r="E2572">
        <v>176200</v>
      </c>
      <c r="F2572">
        <v>396681</v>
      </c>
    </row>
    <row r="2573" spans="1:6" x14ac:dyDescent="0.2">
      <c r="A2573" s="62">
        <v>39904</v>
      </c>
      <c r="B2573" s="63" t="s">
        <v>52</v>
      </c>
      <c r="C2573">
        <v>836842</v>
      </c>
      <c r="D2573">
        <v>782197</v>
      </c>
      <c r="E2573">
        <v>491909</v>
      </c>
      <c r="F2573">
        <v>2110948</v>
      </c>
    </row>
    <row r="2574" spans="1:6" x14ac:dyDescent="0.2">
      <c r="A2574" s="62">
        <v>39904</v>
      </c>
      <c r="B2574" s="63" t="s">
        <v>50</v>
      </c>
      <c r="C2574">
        <v>37499</v>
      </c>
      <c r="D2574">
        <v>83650</v>
      </c>
      <c r="E2574">
        <v>49586</v>
      </c>
      <c r="F2574">
        <v>170735</v>
      </c>
    </row>
    <row r="2575" spans="1:6" x14ac:dyDescent="0.2">
      <c r="A2575" s="62">
        <v>39904</v>
      </c>
      <c r="B2575" s="63" t="s">
        <v>54</v>
      </c>
      <c r="C2575">
        <v>66805</v>
      </c>
      <c r="D2575">
        <v>283176</v>
      </c>
      <c r="E2575">
        <v>57581</v>
      </c>
      <c r="F2575">
        <v>407562</v>
      </c>
    </row>
    <row r="2576" spans="1:6" x14ac:dyDescent="0.2">
      <c r="A2576" s="62">
        <v>39904</v>
      </c>
      <c r="B2576" s="63" t="s">
        <v>48</v>
      </c>
      <c r="C2576">
        <v>341603</v>
      </c>
      <c r="D2576">
        <v>1718648</v>
      </c>
      <c r="E2576">
        <v>207754</v>
      </c>
      <c r="F2576">
        <v>2268005</v>
      </c>
    </row>
    <row r="2577" spans="1:6" x14ac:dyDescent="0.2">
      <c r="A2577" s="62">
        <v>39904</v>
      </c>
      <c r="B2577" s="63" t="s">
        <v>49</v>
      </c>
      <c r="C2577">
        <v>168538</v>
      </c>
      <c r="D2577">
        <v>268451</v>
      </c>
      <c r="E2577">
        <v>117623</v>
      </c>
      <c r="F2577">
        <v>554612</v>
      </c>
    </row>
    <row r="2578" spans="1:6" x14ac:dyDescent="0.2">
      <c r="A2578" s="62">
        <v>39934</v>
      </c>
      <c r="B2578" s="63" t="s">
        <v>55</v>
      </c>
      <c r="C2578">
        <v>0</v>
      </c>
      <c r="D2578">
        <v>39338</v>
      </c>
      <c r="E2578">
        <v>0</v>
      </c>
      <c r="F2578">
        <v>39338</v>
      </c>
    </row>
    <row r="2579" spans="1:6" x14ac:dyDescent="0.2">
      <c r="A2579" s="62">
        <v>39934</v>
      </c>
      <c r="B2579" s="63" t="s">
        <v>51</v>
      </c>
      <c r="C2579">
        <v>701</v>
      </c>
      <c r="D2579">
        <v>80228</v>
      </c>
      <c r="E2579">
        <v>2661</v>
      </c>
      <c r="F2579">
        <v>83590</v>
      </c>
    </row>
    <row r="2580" spans="1:6" x14ac:dyDescent="0.2">
      <c r="A2580" s="62">
        <v>39934</v>
      </c>
      <c r="B2580" s="63" t="s">
        <v>53</v>
      </c>
      <c r="C2580">
        <v>32117</v>
      </c>
      <c r="D2580">
        <v>155586</v>
      </c>
      <c r="E2580">
        <v>122326</v>
      </c>
      <c r="F2580">
        <v>310029</v>
      </c>
    </row>
    <row r="2581" spans="1:6" x14ac:dyDescent="0.2">
      <c r="A2581" s="62">
        <v>39934</v>
      </c>
      <c r="B2581" s="63" t="s">
        <v>52</v>
      </c>
      <c r="C2581">
        <v>438254</v>
      </c>
      <c r="D2581">
        <v>687420</v>
      </c>
      <c r="E2581">
        <v>279909</v>
      </c>
      <c r="F2581">
        <v>1405583</v>
      </c>
    </row>
    <row r="2582" spans="1:6" x14ac:dyDescent="0.2">
      <c r="A2582" s="62">
        <v>39934</v>
      </c>
      <c r="B2582" s="63" t="s">
        <v>50</v>
      </c>
      <c r="C2582">
        <v>24909</v>
      </c>
      <c r="D2582">
        <v>69060</v>
      </c>
      <c r="E2582">
        <v>30936</v>
      </c>
      <c r="F2582">
        <v>124905</v>
      </c>
    </row>
    <row r="2583" spans="1:6" x14ac:dyDescent="0.2">
      <c r="A2583" s="62">
        <v>39934</v>
      </c>
      <c r="B2583" s="63" t="s">
        <v>54</v>
      </c>
      <c r="C2583">
        <v>50532</v>
      </c>
      <c r="D2583">
        <v>301374</v>
      </c>
      <c r="E2583">
        <v>42561</v>
      </c>
      <c r="F2583">
        <v>394467</v>
      </c>
    </row>
    <row r="2584" spans="1:6" x14ac:dyDescent="0.2">
      <c r="A2584" s="62">
        <v>39934</v>
      </c>
      <c r="B2584" s="63" t="s">
        <v>48</v>
      </c>
      <c r="C2584">
        <v>216119</v>
      </c>
      <c r="D2584">
        <v>1772315</v>
      </c>
      <c r="E2584">
        <v>132615</v>
      </c>
      <c r="F2584">
        <v>2121049</v>
      </c>
    </row>
    <row r="2585" spans="1:6" x14ac:dyDescent="0.2">
      <c r="A2585" s="62">
        <v>39934</v>
      </c>
      <c r="B2585" s="63" t="s">
        <v>49</v>
      </c>
      <c r="C2585">
        <v>102831</v>
      </c>
      <c r="D2585">
        <v>205261</v>
      </c>
      <c r="E2585">
        <v>80489</v>
      </c>
      <c r="F2585">
        <v>388581</v>
      </c>
    </row>
    <row r="2586" spans="1:6" x14ac:dyDescent="0.2">
      <c r="A2586" s="62">
        <v>39965</v>
      </c>
      <c r="B2586" s="63" t="s">
        <v>55</v>
      </c>
      <c r="C2586">
        <v>0</v>
      </c>
      <c r="D2586">
        <v>46015</v>
      </c>
      <c r="E2586">
        <v>0</v>
      </c>
      <c r="F2586">
        <v>46015</v>
      </c>
    </row>
    <row r="2587" spans="1:6" x14ac:dyDescent="0.2">
      <c r="A2587" s="62">
        <v>39965</v>
      </c>
      <c r="B2587" s="63" t="s">
        <v>51</v>
      </c>
      <c r="C2587">
        <v>235</v>
      </c>
      <c r="D2587">
        <v>73265</v>
      </c>
      <c r="E2587">
        <v>1615</v>
      </c>
      <c r="F2587">
        <v>75115</v>
      </c>
    </row>
    <row r="2588" spans="1:6" x14ac:dyDescent="0.2">
      <c r="A2588" s="62">
        <v>39965</v>
      </c>
      <c r="B2588" s="63" t="s">
        <v>53</v>
      </c>
      <c r="C2588">
        <v>20929</v>
      </c>
      <c r="D2588">
        <v>144354</v>
      </c>
      <c r="E2588">
        <v>95803</v>
      </c>
      <c r="F2588">
        <v>261086</v>
      </c>
    </row>
    <row r="2589" spans="1:6" x14ac:dyDescent="0.2">
      <c r="A2589" s="62">
        <v>39965</v>
      </c>
      <c r="B2589" s="63" t="s">
        <v>52</v>
      </c>
      <c r="C2589">
        <v>277124</v>
      </c>
      <c r="D2589">
        <v>816157</v>
      </c>
      <c r="E2589">
        <v>215666</v>
      </c>
      <c r="F2589">
        <v>1308947</v>
      </c>
    </row>
    <row r="2590" spans="1:6" x14ac:dyDescent="0.2">
      <c r="A2590" s="62">
        <v>39965</v>
      </c>
      <c r="B2590" s="63" t="s">
        <v>50</v>
      </c>
      <c r="C2590">
        <v>7414</v>
      </c>
      <c r="D2590">
        <v>50075</v>
      </c>
      <c r="E2590">
        <v>14255</v>
      </c>
      <c r="F2590">
        <v>71744</v>
      </c>
    </row>
    <row r="2591" spans="1:6" x14ac:dyDescent="0.2">
      <c r="A2591" s="62">
        <v>39965</v>
      </c>
      <c r="B2591" s="63" t="s">
        <v>54</v>
      </c>
      <c r="C2591">
        <v>21663</v>
      </c>
      <c r="D2591">
        <v>291461</v>
      </c>
      <c r="E2591">
        <v>18829</v>
      </c>
      <c r="F2591">
        <v>331953</v>
      </c>
    </row>
    <row r="2592" spans="1:6" x14ac:dyDescent="0.2">
      <c r="A2592" s="62">
        <v>39965</v>
      </c>
      <c r="B2592" s="63" t="s">
        <v>48</v>
      </c>
      <c r="C2592">
        <v>134263</v>
      </c>
      <c r="D2592">
        <v>1649688</v>
      </c>
      <c r="E2592">
        <v>80670</v>
      </c>
      <c r="F2592">
        <v>1864621</v>
      </c>
    </row>
    <row r="2593" spans="1:6" x14ac:dyDescent="0.2">
      <c r="A2593" s="62">
        <v>39965</v>
      </c>
      <c r="B2593" s="63" t="s">
        <v>49</v>
      </c>
      <c r="C2593">
        <v>46884</v>
      </c>
      <c r="D2593">
        <v>173393</v>
      </c>
      <c r="E2593">
        <v>39857</v>
      </c>
      <c r="F2593">
        <v>260134</v>
      </c>
    </row>
    <row r="2594" spans="1:6" x14ac:dyDescent="0.2">
      <c r="A2594" s="62">
        <v>39995</v>
      </c>
      <c r="B2594" s="63" t="s">
        <v>55</v>
      </c>
      <c r="C2594">
        <v>0</v>
      </c>
      <c r="D2594">
        <v>57026</v>
      </c>
      <c r="E2594">
        <v>0</v>
      </c>
      <c r="F2594">
        <v>57026</v>
      </c>
    </row>
    <row r="2595" spans="1:6" x14ac:dyDescent="0.2">
      <c r="A2595" s="62">
        <v>39995</v>
      </c>
      <c r="B2595" s="63" t="s">
        <v>51</v>
      </c>
      <c r="C2595">
        <v>103</v>
      </c>
      <c r="D2595">
        <v>67437</v>
      </c>
      <c r="E2595">
        <v>1083</v>
      </c>
      <c r="F2595">
        <v>68623</v>
      </c>
    </row>
    <row r="2596" spans="1:6" x14ac:dyDescent="0.2">
      <c r="A2596" s="62">
        <v>39995</v>
      </c>
      <c r="B2596" s="63" t="s">
        <v>53</v>
      </c>
      <c r="C2596">
        <v>15114</v>
      </c>
      <c r="D2596">
        <v>147365</v>
      </c>
      <c r="E2596">
        <v>90952</v>
      </c>
      <c r="F2596">
        <v>253431</v>
      </c>
    </row>
    <row r="2597" spans="1:6" x14ac:dyDescent="0.2">
      <c r="A2597" s="62">
        <v>39995</v>
      </c>
      <c r="B2597" s="63" t="s">
        <v>52</v>
      </c>
      <c r="C2597">
        <v>236760</v>
      </c>
      <c r="D2597">
        <v>632466</v>
      </c>
      <c r="E2597">
        <v>145381</v>
      </c>
      <c r="F2597">
        <v>1014607</v>
      </c>
    </row>
    <row r="2598" spans="1:6" x14ac:dyDescent="0.2">
      <c r="A2598" s="62">
        <v>39995</v>
      </c>
      <c r="B2598" s="63" t="s">
        <v>50</v>
      </c>
      <c r="C2598">
        <v>10335</v>
      </c>
      <c r="D2598">
        <v>60251</v>
      </c>
      <c r="E2598">
        <v>14514</v>
      </c>
      <c r="F2598">
        <v>85100</v>
      </c>
    </row>
    <row r="2599" spans="1:6" x14ac:dyDescent="0.2">
      <c r="A2599" s="62">
        <v>39995</v>
      </c>
      <c r="B2599" s="63" t="s">
        <v>54</v>
      </c>
      <c r="C2599">
        <v>18778</v>
      </c>
      <c r="D2599">
        <v>255082</v>
      </c>
      <c r="E2599">
        <v>15341</v>
      </c>
      <c r="F2599">
        <v>289201</v>
      </c>
    </row>
    <row r="2600" spans="1:6" x14ac:dyDescent="0.2">
      <c r="A2600" s="62">
        <v>39995</v>
      </c>
      <c r="B2600" s="63" t="s">
        <v>48</v>
      </c>
      <c r="C2600">
        <v>102181</v>
      </c>
      <c r="D2600">
        <v>1815103</v>
      </c>
      <c r="E2600">
        <v>63845</v>
      </c>
      <c r="F2600">
        <v>1981129</v>
      </c>
    </row>
    <row r="2601" spans="1:6" x14ac:dyDescent="0.2">
      <c r="A2601" s="62">
        <v>39995</v>
      </c>
      <c r="B2601" s="63" t="s">
        <v>49</v>
      </c>
      <c r="C2601">
        <v>51008</v>
      </c>
      <c r="D2601">
        <v>198801</v>
      </c>
      <c r="E2601">
        <v>39361</v>
      </c>
      <c r="F2601">
        <v>289170</v>
      </c>
    </row>
    <row r="2602" spans="1:6" x14ac:dyDescent="0.2">
      <c r="A2602" s="62">
        <v>40026</v>
      </c>
      <c r="B2602" s="63" t="s">
        <v>55</v>
      </c>
      <c r="C2602">
        <v>0</v>
      </c>
      <c r="D2602">
        <v>40178</v>
      </c>
      <c r="E2602">
        <v>0</v>
      </c>
      <c r="F2602">
        <v>40178</v>
      </c>
    </row>
    <row r="2603" spans="1:6" x14ac:dyDescent="0.2">
      <c r="A2603" s="62">
        <v>40026</v>
      </c>
      <c r="B2603" s="63" t="s">
        <v>51</v>
      </c>
      <c r="C2603">
        <v>293</v>
      </c>
      <c r="D2603">
        <v>47386</v>
      </c>
      <c r="E2603">
        <v>1334</v>
      </c>
      <c r="F2603">
        <v>49013</v>
      </c>
    </row>
    <row r="2604" spans="1:6" x14ac:dyDescent="0.2">
      <c r="A2604" s="62">
        <v>40026</v>
      </c>
      <c r="B2604" s="63" t="s">
        <v>53</v>
      </c>
      <c r="C2604">
        <v>13302</v>
      </c>
      <c r="D2604">
        <v>150800</v>
      </c>
      <c r="E2604">
        <v>92118</v>
      </c>
      <c r="F2604">
        <v>256220</v>
      </c>
    </row>
    <row r="2605" spans="1:6" x14ac:dyDescent="0.2">
      <c r="A2605" s="62">
        <v>40026</v>
      </c>
      <c r="B2605" s="63" t="s">
        <v>52</v>
      </c>
      <c r="C2605">
        <v>228664</v>
      </c>
      <c r="D2605">
        <v>779071</v>
      </c>
      <c r="E2605">
        <v>140768</v>
      </c>
      <c r="F2605">
        <v>1148503</v>
      </c>
    </row>
    <row r="2606" spans="1:6" x14ac:dyDescent="0.2">
      <c r="A2606" s="62">
        <v>40026</v>
      </c>
      <c r="B2606" s="63" t="s">
        <v>50</v>
      </c>
      <c r="C2606">
        <v>9431</v>
      </c>
      <c r="D2606">
        <v>60685</v>
      </c>
      <c r="E2606">
        <v>13546</v>
      </c>
      <c r="F2606">
        <v>83662</v>
      </c>
    </row>
    <row r="2607" spans="1:6" x14ac:dyDescent="0.2">
      <c r="A2607" s="62">
        <v>40026</v>
      </c>
      <c r="B2607" s="63" t="s">
        <v>54</v>
      </c>
      <c r="C2607">
        <v>19011</v>
      </c>
      <c r="D2607">
        <v>222672</v>
      </c>
      <c r="E2607">
        <v>15284</v>
      </c>
      <c r="F2607">
        <v>256967</v>
      </c>
    </row>
    <row r="2608" spans="1:6" x14ac:dyDescent="0.2">
      <c r="A2608" s="62">
        <v>40026</v>
      </c>
      <c r="B2608" s="63" t="s">
        <v>48</v>
      </c>
      <c r="C2608">
        <v>102195</v>
      </c>
      <c r="D2608">
        <v>1793612</v>
      </c>
      <c r="E2608">
        <v>63876</v>
      </c>
      <c r="F2608">
        <v>1959683</v>
      </c>
    </row>
    <row r="2609" spans="1:6" x14ac:dyDescent="0.2">
      <c r="A2609" s="62">
        <v>40026</v>
      </c>
      <c r="B2609" s="63" t="s">
        <v>49</v>
      </c>
      <c r="C2609">
        <v>57394</v>
      </c>
      <c r="D2609">
        <v>211246</v>
      </c>
      <c r="E2609">
        <v>46958</v>
      </c>
      <c r="F2609">
        <v>315598</v>
      </c>
    </row>
    <row r="2610" spans="1:6" x14ac:dyDescent="0.2">
      <c r="A2610" s="62">
        <v>40057</v>
      </c>
      <c r="B2610" s="63" t="s">
        <v>55</v>
      </c>
      <c r="C2610">
        <v>0</v>
      </c>
      <c r="D2610">
        <v>34172</v>
      </c>
      <c r="E2610">
        <v>0</v>
      </c>
      <c r="F2610">
        <v>34172</v>
      </c>
    </row>
    <row r="2611" spans="1:6" x14ac:dyDescent="0.2">
      <c r="A2611" s="62">
        <v>40057</v>
      </c>
      <c r="B2611" s="63" t="s">
        <v>51</v>
      </c>
      <c r="C2611">
        <v>402</v>
      </c>
      <c r="D2611">
        <v>75472</v>
      </c>
      <c r="E2611">
        <v>1787</v>
      </c>
      <c r="F2611">
        <v>77661</v>
      </c>
    </row>
    <row r="2612" spans="1:6" x14ac:dyDescent="0.2">
      <c r="A2612" s="62">
        <v>40057</v>
      </c>
      <c r="B2612" s="63" t="s">
        <v>53</v>
      </c>
      <c r="C2612">
        <v>13207</v>
      </c>
      <c r="D2612">
        <v>171077</v>
      </c>
      <c r="E2612">
        <v>100803</v>
      </c>
      <c r="F2612">
        <v>285087</v>
      </c>
    </row>
    <row r="2613" spans="1:6" x14ac:dyDescent="0.2">
      <c r="A2613" s="62">
        <v>40057</v>
      </c>
      <c r="B2613" s="63" t="s">
        <v>52</v>
      </c>
      <c r="C2613">
        <v>221242</v>
      </c>
      <c r="D2613">
        <v>698962</v>
      </c>
      <c r="E2613">
        <v>146737</v>
      </c>
      <c r="F2613">
        <v>1066941</v>
      </c>
    </row>
    <row r="2614" spans="1:6" x14ac:dyDescent="0.2">
      <c r="A2614" s="62">
        <v>40057</v>
      </c>
      <c r="B2614" s="63" t="s">
        <v>50</v>
      </c>
      <c r="C2614">
        <v>10337</v>
      </c>
      <c r="D2614">
        <v>42566</v>
      </c>
      <c r="E2614">
        <v>14818</v>
      </c>
      <c r="F2614">
        <v>67721</v>
      </c>
    </row>
    <row r="2615" spans="1:6" x14ac:dyDescent="0.2">
      <c r="A2615" s="62">
        <v>40057</v>
      </c>
      <c r="B2615" s="63" t="s">
        <v>54</v>
      </c>
      <c r="C2615">
        <v>20473</v>
      </c>
      <c r="D2615">
        <v>258262</v>
      </c>
      <c r="E2615">
        <v>16688</v>
      </c>
      <c r="F2615">
        <v>295423</v>
      </c>
    </row>
    <row r="2616" spans="1:6" x14ac:dyDescent="0.2">
      <c r="A2616" s="62">
        <v>40057</v>
      </c>
      <c r="B2616" s="63" t="s">
        <v>48</v>
      </c>
      <c r="C2616">
        <v>118495</v>
      </c>
      <c r="D2616">
        <v>1616912</v>
      </c>
      <c r="E2616">
        <v>76829</v>
      </c>
      <c r="F2616">
        <v>1812236</v>
      </c>
    </row>
    <row r="2617" spans="1:6" x14ac:dyDescent="0.2">
      <c r="A2617" s="62">
        <v>40057</v>
      </c>
      <c r="B2617" s="63" t="s">
        <v>49</v>
      </c>
      <c r="C2617">
        <v>98793</v>
      </c>
      <c r="D2617">
        <v>244398</v>
      </c>
      <c r="E2617">
        <v>56247</v>
      </c>
      <c r="F2617">
        <v>399438</v>
      </c>
    </row>
    <row r="2618" spans="1:6" x14ac:dyDescent="0.2">
      <c r="A2618" s="62">
        <v>40087</v>
      </c>
      <c r="B2618" s="63" t="s">
        <v>55</v>
      </c>
      <c r="C2618">
        <v>0</v>
      </c>
      <c r="D2618">
        <v>42203</v>
      </c>
      <c r="E2618">
        <v>0</v>
      </c>
      <c r="F2618">
        <v>42203</v>
      </c>
    </row>
    <row r="2619" spans="1:6" x14ac:dyDescent="0.2">
      <c r="A2619" s="62">
        <v>40087</v>
      </c>
      <c r="B2619" s="63" t="s">
        <v>51</v>
      </c>
      <c r="C2619">
        <v>865</v>
      </c>
      <c r="D2619">
        <v>83850</v>
      </c>
      <c r="E2619">
        <v>4147</v>
      </c>
      <c r="F2619">
        <v>88862</v>
      </c>
    </row>
    <row r="2620" spans="1:6" x14ac:dyDescent="0.2">
      <c r="A2620" s="62">
        <v>40087</v>
      </c>
      <c r="B2620" s="63" t="s">
        <v>53</v>
      </c>
      <c r="C2620">
        <v>29866</v>
      </c>
      <c r="D2620">
        <v>246643</v>
      </c>
      <c r="E2620">
        <v>168646</v>
      </c>
      <c r="F2620">
        <v>445155</v>
      </c>
    </row>
    <row r="2621" spans="1:6" x14ac:dyDescent="0.2">
      <c r="A2621" s="62">
        <v>40087</v>
      </c>
      <c r="B2621" s="63" t="s">
        <v>52</v>
      </c>
      <c r="C2621">
        <v>481485</v>
      </c>
      <c r="D2621">
        <v>840984</v>
      </c>
      <c r="E2621">
        <v>274529</v>
      </c>
      <c r="F2621">
        <v>1596998</v>
      </c>
    </row>
    <row r="2622" spans="1:6" x14ac:dyDescent="0.2">
      <c r="A2622" s="62">
        <v>40087</v>
      </c>
      <c r="B2622" s="63" t="s">
        <v>50</v>
      </c>
      <c r="C2622">
        <v>36957</v>
      </c>
      <c r="D2622">
        <v>78533</v>
      </c>
      <c r="E2622">
        <v>49110</v>
      </c>
      <c r="F2622">
        <v>164600</v>
      </c>
    </row>
    <row r="2623" spans="1:6" x14ac:dyDescent="0.2">
      <c r="A2623" s="62">
        <v>40087</v>
      </c>
      <c r="B2623" s="63" t="s">
        <v>54</v>
      </c>
      <c r="C2623">
        <v>75108</v>
      </c>
      <c r="D2623">
        <v>339476</v>
      </c>
      <c r="E2623">
        <v>58585</v>
      </c>
      <c r="F2623">
        <v>473169</v>
      </c>
    </row>
    <row r="2624" spans="1:6" x14ac:dyDescent="0.2">
      <c r="A2624" s="62">
        <v>40087</v>
      </c>
      <c r="B2624" s="63" t="s">
        <v>48</v>
      </c>
      <c r="C2624">
        <v>379817</v>
      </c>
      <c r="D2624">
        <v>1930505</v>
      </c>
      <c r="E2624">
        <v>215200</v>
      </c>
      <c r="F2624">
        <v>2525522</v>
      </c>
    </row>
    <row r="2625" spans="1:6" x14ac:dyDescent="0.2">
      <c r="A2625" s="62">
        <v>40087</v>
      </c>
      <c r="B2625" s="63" t="s">
        <v>49</v>
      </c>
      <c r="C2625">
        <v>166681</v>
      </c>
      <c r="D2625">
        <v>253126</v>
      </c>
      <c r="E2625">
        <v>107483</v>
      </c>
      <c r="F2625">
        <v>527290</v>
      </c>
    </row>
    <row r="2626" spans="1:6" x14ac:dyDescent="0.2">
      <c r="A2626" s="62">
        <v>40118</v>
      </c>
      <c r="B2626" s="63" t="s">
        <v>55</v>
      </c>
      <c r="C2626">
        <v>0</v>
      </c>
      <c r="D2626">
        <v>66029</v>
      </c>
      <c r="E2626">
        <v>0</v>
      </c>
      <c r="F2626">
        <v>66029</v>
      </c>
    </row>
    <row r="2627" spans="1:6" x14ac:dyDescent="0.2">
      <c r="A2627" s="62">
        <v>40118</v>
      </c>
      <c r="B2627" s="63" t="s">
        <v>51</v>
      </c>
      <c r="C2627">
        <v>1281</v>
      </c>
      <c r="D2627">
        <v>75481</v>
      </c>
      <c r="E2627">
        <v>5208</v>
      </c>
      <c r="F2627">
        <v>81970</v>
      </c>
    </row>
    <row r="2628" spans="1:6" x14ac:dyDescent="0.2">
      <c r="A2628" s="62">
        <v>40118</v>
      </c>
      <c r="B2628" s="63" t="s">
        <v>53</v>
      </c>
      <c r="C2628">
        <v>51489</v>
      </c>
      <c r="D2628">
        <v>238396</v>
      </c>
      <c r="E2628">
        <v>204054</v>
      </c>
      <c r="F2628">
        <v>493939</v>
      </c>
    </row>
    <row r="2629" spans="1:6" x14ac:dyDescent="0.2">
      <c r="A2629" s="62">
        <v>40118</v>
      </c>
      <c r="B2629" s="63" t="s">
        <v>52</v>
      </c>
      <c r="C2629">
        <v>668399</v>
      </c>
      <c r="D2629">
        <v>866392</v>
      </c>
      <c r="E2629">
        <v>504321</v>
      </c>
      <c r="F2629">
        <v>2039112</v>
      </c>
    </row>
    <row r="2630" spans="1:6" x14ac:dyDescent="0.2">
      <c r="A2630" s="62">
        <v>40118</v>
      </c>
      <c r="B2630" s="63" t="s">
        <v>50</v>
      </c>
      <c r="C2630">
        <v>44348</v>
      </c>
      <c r="D2630">
        <v>79604</v>
      </c>
      <c r="E2630">
        <v>57891</v>
      </c>
      <c r="F2630">
        <v>181843</v>
      </c>
    </row>
    <row r="2631" spans="1:6" x14ac:dyDescent="0.2">
      <c r="A2631" s="62">
        <v>40118</v>
      </c>
      <c r="B2631" s="63" t="s">
        <v>54</v>
      </c>
      <c r="C2631">
        <v>88159</v>
      </c>
      <c r="D2631">
        <v>336819</v>
      </c>
      <c r="E2631">
        <v>65728</v>
      </c>
      <c r="F2631">
        <v>490706</v>
      </c>
    </row>
    <row r="2632" spans="1:6" x14ac:dyDescent="0.2">
      <c r="A2632" s="62">
        <v>40118</v>
      </c>
      <c r="B2632" s="63" t="s">
        <v>48</v>
      </c>
      <c r="C2632">
        <v>407445</v>
      </c>
      <c r="D2632">
        <v>1881997</v>
      </c>
      <c r="E2632">
        <v>241495</v>
      </c>
      <c r="F2632">
        <v>2530937</v>
      </c>
    </row>
    <row r="2633" spans="1:6" x14ac:dyDescent="0.2">
      <c r="A2633" s="62">
        <v>40118</v>
      </c>
      <c r="B2633" s="63" t="s">
        <v>49</v>
      </c>
      <c r="C2633">
        <v>175951</v>
      </c>
      <c r="D2633">
        <v>355102</v>
      </c>
      <c r="E2633">
        <v>113724</v>
      </c>
      <c r="F2633">
        <v>644777</v>
      </c>
    </row>
    <row r="2634" spans="1:6" x14ac:dyDescent="0.2">
      <c r="A2634" s="62">
        <v>40148</v>
      </c>
      <c r="B2634" s="63" t="s">
        <v>55</v>
      </c>
      <c r="C2634">
        <v>0</v>
      </c>
      <c r="D2634">
        <v>67940</v>
      </c>
      <c r="E2634">
        <v>0</v>
      </c>
      <c r="F2634">
        <v>67940</v>
      </c>
    </row>
    <row r="2635" spans="1:6" x14ac:dyDescent="0.2">
      <c r="A2635" s="62">
        <v>40148</v>
      </c>
      <c r="B2635" s="63" t="s">
        <v>51</v>
      </c>
      <c r="C2635">
        <v>1886</v>
      </c>
      <c r="D2635">
        <v>78050</v>
      </c>
      <c r="E2635">
        <v>7819</v>
      </c>
      <c r="F2635">
        <v>87755</v>
      </c>
    </row>
    <row r="2636" spans="1:6" x14ac:dyDescent="0.2">
      <c r="A2636" s="62">
        <v>40148</v>
      </c>
      <c r="B2636" s="63" t="s">
        <v>53</v>
      </c>
      <c r="C2636">
        <v>76824</v>
      </c>
      <c r="D2636">
        <v>305163</v>
      </c>
      <c r="E2636">
        <v>305217</v>
      </c>
      <c r="F2636">
        <v>687204</v>
      </c>
    </row>
    <row r="2637" spans="1:6" x14ac:dyDescent="0.2">
      <c r="A2637" s="62">
        <v>40148</v>
      </c>
      <c r="B2637" s="63" t="s">
        <v>52</v>
      </c>
      <c r="C2637">
        <v>1099472</v>
      </c>
      <c r="D2637">
        <v>993224</v>
      </c>
      <c r="E2637">
        <v>706151</v>
      </c>
      <c r="F2637">
        <v>2798847</v>
      </c>
    </row>
    <row r="2638" spans="1:6" x14ac:dyDescent="0.2">
      <c r="A2638" s="62">
        <v>40148</v>
      </c>
      <c r="B2638" s="63" t="s">
        <v>50</v>
      </c>
      <c r="C2638">
        <v>92786</v>
      </c>
      <c r="D2638">
        <v>101801</v>
      </c>
      <c r="E2638">
        <v>114449</v>
      </c>
      <c r="F2638">
        <v>309036</v>
      </c>
    </row>
    <row r="2639" spans="1:6" x14ac:dyDescent="0.2">
      <c r="A2639" s="62">
        <v>40148</v>
      </c>
      <c r="B2639" s="63" t="s">
        <v>54</v>
      </c>
      <c r="C2639">
        <v>162652</v>
      </c>
      <c r="D2639">
        <v>392288</v>
      </c>
      <c r="E2639">
        <v>131668</v>
      </c>
      <c r="F2639">
        <v>686608</v>
      </c>
    </row>
    <row r="2640" spans="1:6" x14ac:dyDescent="0.2">
      <c r="A2640" s="62">
        <v>40148</v>
      </c>
      <c r="B2640" s="63" t="s">
        <v>48</v>
      </c>
      <c r="C2640">
        <v>777165</v>
      </c>
      <c r="D2640">
        <v>2101386</v>
      </c>
      <c r="E2640">
        <v>450034</v>
      </c>
      <c r="F2640">
        <v>3328585</v>
      </c>
    </row>
    <row r="2641" spans="1:6" x14ac:dyDescent="0.2">
      <c r="A2641" s="62">
        <v>40148</v>
      </c>
      <c r="B2641" s="63" t="s">
        <v>49</v>
      </c>
      <c r="C2641">
        <v>400963</v>
      </c>
      <c r="D2641">
        <v>382892</v>
      </c>
      <c r="E2641">
        <v>216466</v>
      </c>
      <c r="F2641">
        <v>1000321</v>
      </c>
    </row>
    <row r="2642" spans="1:6" x14ac:dyDescent="0.2">
      <c r="A2642" s="62">
        <v>40179</v>
      </c>
      <c r="B2642" s="63" t="s">
        <v>55</v>
      </c>
      <c r="C2642">
        <v>0</v>
      </c>
      <c r="D2642">
        <v>79777</v>
      </c>
      <c r="E2642">
        <v>0</v>
      </c>
      <c r="F2642">
        <v>79777</v>
      </c>
    </row>
    <row r="2643" spans="1:6" x14ac:dyDescent="0.2">
      <c r="A2643" s="62">
        <v>40179</v>
      </c>
      <c r="B2643" s="63" t="s">
        <v>51</v>
      </c>
      <c r="C2643">
        <v>2270</v>
      </c>
      <c r="D2643">
        <v>90007</v>
      </c>
      <c r="E2643">
        <v>10116</v>
      </c>
      <c r="F2643">
        <v>102393</v>
      </c>
    </row>
    <row r="2644" spans="1:6" x14ac:dyDescent="0.2">
      <c r="A2644" s="62">
        <v>40179</v>
      </c>
      <c r="B2644" s="63" t="s">
        <v>53</v>
      </c>
      <c r="C2644">
        <v>111371</v>
      </c>
      <c r="D2644">
        <v>253677</v>
      </c>
      <c r="E2644">
        <v>326901</v>
      </c>
      <c r="F2644">
        <v>691949</v>
      </c>
    </row>
    <row r="2645" spans="1:6" x14ac:dyDescent="0.2">
      <c r="A2645" s="62">
        <v>40179</v>
      </c>
      <c r="B2645" s="63" t="s">
        <v>52</v>
      </c>
      <c r="C2645">
        <v>1571346</v>
      </c>
      <c r="D2645">
        <v>990378</v>
      </c>
      <c r="E2645">
        <v>884316</v>
      </c>
      <c r="F2645">
        <v>3446040</v>
      </c>
    </row>
    <row r="2646" spans="1:6" x14ac:dyDescent="0.2">
      <c r="A2646" s="62">
        <v>40179</v>
      </c>
      <c r="B2646" s="63" t="s">
        <v>50</v>
      </c>
      <c r="C2646">
        <v>92666</v>
      </c>
      <c r="D2646">
        <v>102906</v>
      </c>
      <c r="E2646">
        <v>106336</v>
      </c>
      <c r="F2646">
        <v>301908</v>
      </c>
    </row>
    <row r="2647" spans="1:6" x14ac:dyDescent="0.2">
      <c r="A2647" s="62">
        <v>40179</v>
      </c>
      <c r="B2647" s="63" t="s">
        <v>54</v>
      </c>
      <c r="C2647">
        <v>155486</v>
      </c>
      <c r="D2647">
        <v>376445</v>
      </c>
      <c r="E2647">
        <v>119519</v>
      </c>
      <c r="F2647">
        <v>651450</v>
      </c>
    </row>
    <row r="2648" spans="1:6" x14ac:dyDescent="0.2">
      <c r="A2648" s="62">
        <v>40179</v>
      </c>
      <c r="B2648" s="63" t="s">
        <v>48</v>
      </c>
      <c r="C2648">
        <v>663655</v>
      </c>
      <c r="D2648">
        <v>2049034</v>
      </c>
      <c r="E2648">
        <v>385677</v>
      </c>
      <c r="F2648">
        <v>3098366</v>
      </c>
    </row>
    <row r="2649" spans="1:6" x14ac:dyDescent="0.2">
      <c r="A2649" s="62">
        <v>40179</v>
      </c>
      <c r="B2649" s="63" t="s">
        <v>49</v>
      </c>
      <c r="C2649">
        <v>243713</v>
      </c>
      <c r="D2649">
        <v>312662</v>
      </c>
      <c r="E2649">
        <v>161192</v>
      </c>
      <c r="F2649">
        <v>717567</v>
      </c>
    </row>
    <row r="2650" spans="1:6" x14ac:dyDescent="0.2">
      <c r="A2650" s="62">
        <v>40210</v>
      </c>
      <c r="B2650" s="63" t="s">
        <v>55</v>
      </c>
      <c r="C2650">
        <v>0</v>
      </c>
      <c r="D2650">
        <v>68639</v>
      </c>
      <c r="E2650">
        <v>0</v>
      </c>
      <c r="F2650">
        <v>68639</v>
      </c>
    </row>
    <row r="2651" spans="1:6" x14ac:dyDescent="0.2">
      <c r="A2651" s="62">
        <v>40210</v>
      </c>
      <c r="B2651" s="63" t="s">
        <v>51</v>
      </c>
      <c r="C2651">
        <v>2013</v>
      </c>
      <c r="D2651">
        <v>78351</v>
      </c>
      <c r="E2651">
        <v>7807</v>
      </c>
      <c r="F2651">
        <v>88171</v>
      </c>
    </row>
    <row r="2652" spans="1:6" x14ac:dyDescent="0.2">
      <c r="A2652" s="62">
        <v>40210</v>
      </c>
      <c r="B2652" s="63" t="s">
        <v>53</v>
      </c>
      <c r="C2652">
        <v>95054</v>
      </c>
      <c r="D2652">
        <v>238010</v>
      </c>
      <c r="E2652">
        <v>293126</v>
      </c>
      <c r="F2652">
        <v>626190</v>
      </c>
    </row>
    <row r="2653" spans="1:6" x14ac:dyDescent="0.2">
      <c r="A2653" s="62">
        <v>40210</v>
      </c>
      <c r="B2653" s="63" t="s">
        <v>52</v>
      </c>
      <c r="C2653">
        <v>1426255</v>
      </c>
      <c r="D2653">
        <v>1010404</v>
      </c>
      <c r="E2653">
        <v>818943</v>
      </c>
      <c r="F2653">
        <v>3255602</v>
      </c>
    </row>
    <row r="2654" spans="1:6" x14ac:dyDescent="0.2">
      <c r="A2654" s="62">
        <v>40210</v>
      </c>
      <c r="B2654" s="63" t="s">
        <v>50</v>
      </c>
      <c r="C2654">
        <v>77002</v>
      </c>
      <c r="D2654">
        <v>90174</v>
      </c>
      <c r="E2654">
        <v>93113</v>
      </c>
      <c r="F2654">
        <v>260289</v>
      </c>
    </row>
    <row r="2655" spans="1:6" x14ac:dyDescent="0.2">
      <c r="A2655" s="62">
        <v>40210</v>
      </c>
      <c r="B2655" s="63" t="s">
        <v>54</v>
      </c>
      <c r="C2655">
        <v>142313</v>
      </c>
      <c r="D2655">
        <v>356020</v>
      </c>
      <c r="E2655">
        <v>113140</v>
      </c>
      <c r="F2655">
        <v>611473</v>
      </c>
    </row>
    <row r="2656" spans="1:6" x14ac:dyDescent="0.2">
      <c r="A2656" s="62">
        <v>40210</v>
      </c>
      <c r="B2656" s="63" t="s">
        <v>48</v>
      </c>
      <c r="C2656">
        <v>540412</v>
      </c>
      <c r="D2656">
        <v>1814118</v>
      </c>
      <c r="E2656">
        <v>320603</v>
      </c>
      <c r="F2656">
        <v>2675133</v>
      </c>
    </row>
    <row r="2657" spans="1:6" x14ac:dyDescent="0.2">
      <c r="A2657" s="62">
        <v>40210</v>
      </c>
      <c r="B2657" s="63" t="s">
        <v>49</v>
      </c>
      <c r="C2657">
        <v>209480</v>
      </c>
      <c r="D2657">
        <v>254927</v>
      </c>
      <c r="E2657">
        <v>147254</v>
      </c>
      <c r="F2657">
        <v>611661</v>
      </c>
    </row>
    <row r="2658" spans="1:6" x14ac:dyDescent="0.2">
      <c r="A2658" s="62">
        <v>40238</v>
      </c>
      <c r="B2658" s="63" t="s">
        <v>55</v>
      </c>
      <c r="C2658">
        <v>0</v>
      </c>
      <c r="D2658">
        <v>70056</v>
      </c>
      <c r="E2658">
        <v>0</v>
      </c>
      <c r="F2658">
        <v>70056</v>
      </c>
    </row>
    <row r="2659" spans="1:6" x14ac:dyDescent="0.2">
      <c r="A2659" s="62">
        <v>40238</v>
      </c>
      <c r="B2659" s="63" t="s">
        <v>51</v>
      </c>
      <c r="C2659">
        <v>1817</v>
      </c>
      <c r="D2659">
        <v>99310</v>
      </c>
      <c r="E2659">
        <v>7395</v>
      </c>
      <c r="F2659">
        <v>108522</v>
      </c>
    </row>
    <row r="2660" spans="1:6" x14ac:dyDescent="0.2">
      <c r="A2660" s="62">
        <v>40238</v>
      </c>
      <c r="B2660" s="63" t="s">
        <v>53</v>
      </c>
      <c r="C2660">
        <v>70300</v>
      </c>
      <c r="D2660">
        <v>234824</v>
      </c>
      <c r="E2660">
        <v>241056</v>
      </c>
      <c r="F2660">
        <v>546180</v>
      </c>
    </row>
    <row r="2661" spans="1:6" x14ac:dyDescent="0.2">
      <c r="A2661" s="62">
        <v>40238</v>
      </c>
      <c r="B2661" s="63" t="s">
        <v>52</v>
      </c>
      <c r="C2661">
        <v>1107836</v>
      </c>
      <c r="D2661">
        <v>1010316</v>
      </c>
      <c r="E2661">
        <v>697469</v>
      </c>
      <c r="F2661">
        <v>2815621</v>
      </c>
    </row>
    <row r="2662" spans="1:6" x14ac:dyDescent="0.2">
      <c r="A2662" s="62">
        <v>40238</v>
      </c>
      <c r="B2662" s="63" t="s">
        <v>50</v>
      </c>
      <c r="C2662">
        <v>52065</v>
      </c>
      <c r="D2662">
        <v>63589</v>
      </c>
      <c r="E2662">
        <v>64052</v>
      </c>
      <c r="F2662">
        <v>179706</v>
      </c>
    </row>
    <row r="2663" spans="1:6" x14ac:dyDescent="0.2">
      <c r="A2663" s="62">
        <v>40238</v>
      </c>
      <c r="B2663" s="63" t="s">
        <v>54</v>
      </c>
      <c r="C2663">
        <v>92801</v>
      </c>
      <c r="D2663">
        <v>361723</v>
      </c>
      <c r="E2663">
        <v>72651</v>
      </c>
      <c r="F2663">
        <v>527175</v>
      </c>
    </row>
    <row r="2664" spans="1:6" x14ac:dyDescent="0.2">
      <c r="A2664" s="62">
        <v>40238</v>
      </c>
      <c r="B2664" s="63" t="s">
        <v>48</v>
      </c>
      <c r="C2664">
        <v>407381</v>
      </c>
      <c r="D2664">
        <v>1915339</v>
      </c>
      <c r="E2664">
        <v>249546</v>
      </c>
      <c r="F2664">
        <v>2572266</v>
      </c>
    </row>
    <row r="2665" spans="1:6" x14ac:dyDescent="0.2">
      <c r="A2665" s="62">
        <v>40238</v>
      </c>
      <c r="B2665" s="63" t="s">
        <v>49</v>
      </c>
      <c r="C2665">
        <v>217562</v>
      </c>
      <c r="D2665">
        <v>282633</v>
      </c>
      <c r="E2665">
        <v>135876</v>
      </c>
      <c r="F2665">
        <v>636071</v>
      </c>
    </row>
    <row r="2666" spans="1:6" x14ac:dyDescent="0.2">
      <c r="A2666" s="62">
        <v>40269</v>
      </c>
      <c r="B2666" s="63" t="s">
        <v>55</v>
      </c>
      <c r="C2666">
        <v>0</v>
      </c>
      <c r="D2666">
        <v>65452</v>
      </c>
      <c r="E2666">
        <v>0</v>
      </c>
      <c r="F2666">
        <v>65452</v>
      </c>
    </row>
    <row r="2667" spans="1:6" x14ac:dyDescent="0.2">
      <c r="A2667" s="62">
        <v>40269</v>
      </c>
      <c r="B2667" s="63" t="s">
        <v>51</v>
      </c>
      <c r="C2667">
        <v>1036</v>
      </c>
      <c r="D2667">
        <v>82567</v>
      </c>
      <c r="E2667">
        <v>4086</v>
      </c>
      <c r="F2667">
        <v>87689</v>
      </c>
    </row>
    <row r="2668" spans="1:6" x14ac:dyDescent="0.2">
      <c r="A2668" s="62">
        <v>40269</v>
      </c>
      <c r="B2668" s="63" t="s">
        <v>53</v>
      </c>
      <c r="C2668">
        <v>47989</v>
      </c>
      <c r="D2668">
        <v>175027</v>
      </c>
      <c r="E2668">
        <v>166812</v>
      </c>
      <c r="F2668">
        <v>389828</v>
      </c>
    </row>
    <row r="2669" spans="1:6" x14ac:dyDescent="0.2">
      <c r="A2669" s="62">
        <v>40269</v>
      </c>
      <c r="B2669" s="63" t="s">
        <v>52</v>
      </c>
      <c r="C2669">
        <v>662373</v>
      </c>
      <c r="D2669">
        <v>777437</v>
      </c>
      <c r="E2669">
        <v>399782</v>
      </c>
      <c r="F2669">
        <v>1839592</v>
      </c>
    </row>
    <row r="2670" spans="1:6" x14ac:dyDescent="0.2">
      <c r="A2670" s="62">
        <v>40269</v>
      </c>
      <c r="B2670" s="63" t="s">
        <v>50</v>
      </c>
      <c r="C2670">
        <v>25107</v>
      </c>
      <c r="D2670">
        <v>69811</v>
      </c>
      <c r="E2670">
        <v>31046</v>
      </c>
      <c r="F2670">
        <v>125964</v>
      </c>
    </row>
    <row r="2671" spans="1:6" x14ac:dyDescent="0.2">
      <c r="A2671" s="62">
        <v>40269</v>
      </c>
      <c r="B2671" s="63" t="s">
        <v>54</v>
      </c>
      <c r="C2671">
        <v>54890</v>
      </c>
      <c r="D2671">
        <v>349120</v>
      </c>
      <c r="E2671">
        <v>47850</v>
      </c>
      <c r="F2671">
        <v>451860</v>
      </c>
    </row>
    <row r="2672" spans="1:6" x14ac:dyDescent="0.2">
      <c r="A2672" s="62">
        <v>40269</v>
      </c>
      <c r="B2672" s="63" t="s">
        <v>48</v>
      </c>
      <c r="C2672">
        <v>317652</v>
      </c>
      <c r="D2672">
        <v>1753238</v>
      </c>
      <c r="E2672">
        <v>192071</v>
      </c>
      <c r="F2672">
        <v>2262961</v>
      </c>
    </row>
    <row r="2673" spans="1:6" x14ac:dyDescent="0.2">
      <c r="A2673" s="62">
        <v>40269</v>
      </c>
      <c r="B2673" s="63" t="s">
        <v>49</v>
      </c>
      <c r="C2673">
        <v>166842</v>
      </c>
      <c r="D2673">
        <v>263908</v>
      </c>
      <c r="E2673">
        <v>113248</v>
      </c>
      <c r="F2673">
        <v>543998</v>
      </c>
    </row>
    <row r="2674" spans="1:6" x14ac:dyDescent="0.2">
      <c r="A2674" s="62">
        <v>40299</v>
      </c>
      <c r="B2674" s="63" t="s">
        <v>55</v>
      </c>
      <c r="C2674">
        <v>0</v>
      </c>
      <c r="D2674">
        <v>60528</v>
      </c>
      <c r="E2674">
        <v>0</v>
      </c>
      <c r="F2674">
        <v>60528</v>
      </c>
    </row>
    <row r="2675" spans="1:6" x14ac:dyDescent="0.2">
      <c r="A2675" s="62">
        <v>40299</v>
      </c>
      <c r="B2675" s="63" t="s">
        <v>51</v>
      </c>
      <c r="C2675">
        <v>838</v>
      </c>
      <c r="D2675">
        <v>74429</v>
      </c>
      <c r="E2675">
        <v>2640</v>
      </c>
      <c r="F2675">
        <v>77907</v>
      </c>
    </row>
    <row r="2676" spans="1:6" x14ac:dyDescent="0.2">
      <c r="A2676" s="62">
        <v>40299</v>
      </c>
      <c r="B2676" s="63" t="s">
        <v>53</v>
      </c>
      <c r="C2676">
        <v>30829</v>
      </c>
      <c r="D2676">
        <v>178006</v>
      </c>
      <c r="E2676">
        <v>117717</v>
      </c>
      <c r="F2676">
        <v>326552</v>
      </c>
    </row>
    <row r="2677" spans="1:6" x14ac:dyDescent="0.2">
      <c r="A2677" s="62">
        <v>40299</v>
      </c>
      <c r="B2677" s="63" t="s">
        <v>52</v>
      </c>
      <c r="C2677">
        <v>429534</v>
      </c>
      <c r="D2677">
        <v>739426</v>
      </c>
      <c r="E2677">
        <v>257342</v>
      </c>
      <c r="F2677">
        <v>1426302</v>
      </c>
    </row>
    <row r="2678" spans="1:6" x14ac:dyDescent="0.2">
      <c r="A2678" s="62">
        <v>40299</v>
      </c>
      <c r="B2678" s="63" t="s">
        <v>50</v>
      </c>
      <c r="C2678">
        <v>18992</v>
      </c>
      <c r="D2678">
        <v>67638</v>
      </c>
      <c r="E2678">
        <v>24564</v>
      </c>
      <c r="F2678">
        <v>111194</v>
      </c>
    </row>
    <row r="2679" spans="1:6" x14ac:dyDescent="0.2">
      <c r="A2679" s="62">
        <v>40299</v>
      </c>
      <c r="B2679" s="63" t="s">
        <v>54</v>
      </c>
      <c r="C2679">
        <v>45141</v>
      </c>
      <c r="D2679">
        <v>330764</v>
      </c>
      <c r="E2679">
        <v>38587</v>
      </c>
      <c r="F2679">
        <v>414492</v>
      </c>
    </row>
    <row r="2680" spans="1:6" x14ac:dyDescent="0.2">
      <c r="A2680" s="62">
        <v>40299</v>
      </c>
      <c r="B2680" s="63" t="s">
        <v>48</v>
      </c>
      <c r="C2680">
        <v>255223</v>
      </c>
      <c r="D2680">
        <v>1917608</v>
      </c>
      <c r="E2680">
        <v>154153</v>
      </c>
      <c r="F2680">
        <v>2326984</v>
      </c>
    </row>
    <row r="2681" spans="1:6" x14ac:dyDescent="0.2">
      <c r="A2681" s="62">
        <v>40299</v>
      </c>
      <c r="B2681" s="63" t="s">
        <v>49</v>
      </c>
      <c r="C2681">
        <v>121104</v>
      </c>
      <c r="D2681">
        <v>249847</v>
      </c>
      <c r="E2681">
        <v>87301</v>
      </c>
      <c r="F2681">
        <v>458252</v>
      </c>
    </row>
    <row r="2682" spans="1:6" x14ac:dyDescent="0.2">
      <c r="A2682" s="62">
        <v>40330</v>
      </c>
      <c r="B2682" s="63" t="s">
        <v>55</v>
      </c>
      <c r="C2682">
        <v>0</v>
      </c>
      <c r="D2682">
        <v>57827</v>
      </c>
      <c r="E2682">
        <v>0</v>
      </c>
      <c r="F2682">
        <v>57827</v>
      </c>
    </row>
    <row r="2683" spans="1:6" x14ac:dyDescent="0.2">
      <c r="A2683" s="62">
        <v>40330</v>
      </c>
      <c r="B2683" s="63" t="s">
        <v>51</v>
      </c>
      <c r="C2683">
        <v>139</v>
      </c>
      <c r="D2683">
        <v>71515</v>
      </c>
      <c r="E2683">
        <v>1607</v>
      </c>
      <c r="F2683">
        <v>73261</v>
      </c>
    </row>
    <row r="2684" spans="1:6" x14ac:dyDescent="0.2">
      <c r="A2684" s="62">
        <v>40330</v>
      </c>
      <c r="B2684" s="63" t="s">
        <v>53</v>
      </c>
      <c r="C2684">
        <v>18534</v>
      </c>
      <c r="D2684">
        <v>179680</v>
      </c>
      <c r="E2684">
        <v>94513</v>
      </c>
      <c r="F2684">
        <v>292727</v>
      </c>
    </row>
    <row r="2685" spans="1:6" x14ac:dyDescent="0.2">
      <c r="A2685" s="62">
        <v>40330</v>
      </c>
      <c r="B2685" s="63" t="s">
        <v>52</v>
      </c>
      <c r="C2685">
        <v>261385</v>
      </c>
      <c r="D2685">
        <v>765889</v>
      </c>
      <c r="E2685">
        <v>150409</v>
      </c>
      <c r="F2685">
        <v>1177683</v>
      </c>
    </row>
    <row r="2686" spans="1:6" x14ac:dyDescent="0.2">
      <c r="A2686" s="62">
        <v>40330</v>
      </c>
      <c r="B2686" s="63" t="s">
        <v>50</v>
      </c>
      <c r="C2686">
        <v>9781</v>
      </c>
      <c r="D2686">
        <v>24743</v>
      </c>
      <c r="E2686">
        <v>16116</v>
      </c>
      <c r="F2686">
        <v>50640</v>
      </c>
    </row>
    <row r="2687" spans="1:6" x14ac:dyDescent="0.2">
      <c r="A2687" s="62">
        <v>40330</v>
      </c>
      <c r="B2687" s="63" t="s">
        <v>54</v>
      </c>
      <c r="C2687">
        <v>22797</v>
      </c>
      <c r="D2687">
        <v>337600</v>
      </c>
      <c r="E2687">
        <v>19116</v>
      </c>
      <c r="F2687">
        <v>379513</v>
      </c>
    </row>
    <row r="2688" spans="1:6" x14ac:dyDescent="0.2">
      <c r="A2688" s="62">
        <v>40330</v>
      </c>
      <c r="B2688" s="63" t="s">
        <v>48</v>
      </c>
      <c r="C2688">
        <v>128126</v>
      </c>
      <c r="D2688">
        <v>1694839</v>
      </c>
      <c r="E2688">
        <v>81671</v>
      </c>
      <c r="F2688">
        <v>1904636</v>
      </c>
    </row>
    <row r="2689" spans="1:6" x14ac:dyDescent="0.2">
      <c r="A2689" s="62">
        <v>40330</v>
      </c>
      <c r="B2689" s="63" t="s">
        <v>49</v>
      </c>
      <c r="C2689">
        <v>86701</v>
      </c>
      <c r="D2689">
        <v>183055</v>
      </c>
      <c r="E2689">
        <v>43894</v>
      </c>
      <c r="F2689">
        <v>313650</v>
      </c>
    </row>
    <row r="2690" spans="1:6" x14ac:dyDescent="0.2">
      <c r="A2690" s="62">
        <v>40360</v>
      </c>
      <c r="B2690" s="63" t="s">
        <v>55</v>
      </c>
      <c r="C2690">
        <v>0</v>
      </c>
      <c r="D2690">
        <v>58649</v>
      </c>
      <c r="E2690">
        <v>0</v>
      </c>
      <c r="F2690">
        <v>58649</v>
      </c>
    </row>
    <row r="2691" spans="1:6" x14ac:dyDescent="0.2">
      <c r="A2691" s="62">
        <v>40360</v>
      </c>
      <c r="B2691" s="63" t="s">
        <v>51</v>
      </c>
      <c r="C2691">
        <v>308</v>
      </c>
      <c r="D2691">
        <v>70006</v>
      </c>
      <c r="E2691">
        <v>1865</v>
      </c>
      <c r="F2691">
        <v>72179</v>
      </c>
    </row>
    <row r="2692" spans="1:6" x14ac:dyDescent="0.2">
      <c r="A2692" s="62">
        <v>40360</v>
      </c>
      <c r="B2692" s="63" t="s">
        <v>53</v>
      </c>
      <c r="C2692">
        <v>13901</v>
      </c>
      <c r="D2692">
        <v>169799</v>
      </c>
      <c r="E2692">
        <v>99626</v>
      </c>
      <c r="F2692">
        <v>283326</v>
      </c>
    </row>
    <row r="2693" spans="1:6" x14ac:dyDescent="0.2">
      <c r="A2693" s="62">
        <v>40360</v>
      </c>
      <c r="B2693" s="63" t="s">
        <v>52</v>
      </c>
      <c r="C2693">
        <v>186349</v>
      </c>
      <c r="D2693">
        <v>777299</v>
      </c>
      <c r="E2693">
        <v>127254</v>
      </c>
      <c r="F2693">
        <v>1090902</v>
      </c>
    </row>
    <row r="2694" spans="1:6" x14ac:dyDescent="0.2">
      <c r="A2694" s="62">
        <v>40360</v>
      </c>
      <c r="B2694" s="63" t="s">
        <v>50</v>
      </c>
      <c r="C2694">
        <v>9314</v>
      </c>
      <c r="D2694">
        <v>29095</v>
      </c>
      <c r="E2694">
        <v>12487</v>
      </c>
      <c r="F2694">
        <v>50896</v>
      </c>
    </row>
    <row r="2695" spans="1:6" x14ac:dyDescent="0.2">
      <c r="A2695" s="62">
        <v>40360</v>
      </c>
      <c r="B2695" s="63" t="s">
        <v>54</v>
      </c>
      <c r="C2695">
        <v>17242</v>
      </c>
      <c r="D2695">
        <v>265263</v>
      </c>
      <c r="E2695">
        <v>15212</v>
      </c>
      <c r="F2695">
        <v>297717</v>
      </c>
    </row>
    <row r="2696" spans="1:6" x14ac:dyDescent="0.2">
      <c r="A2696" s="62">
        <v>40360</v>
      </c>
      <c r="B2696" s="63" t="s">
        <v>48</v>
      </c>
      <c r="C2696">
        <v>105731</v>
      </c>
      <c r="D2696">
        <v>1845539</v>
      </c>
      <c r="E2696">
        <v>66967</v>
      </c>
      <c r="F2696">
        <v>2018237</v>
      </c>
    </row>
    <row r="2697" spans="1:6" x14ac:dyDescent="0.2">
      <c r="A2697" s="62">
        <v>40360</v>
      </c>
      <c r="B2697" s="63" t="s">
        <v>49</v>
      </c>
      <c r="C2697">
        <v>46142</v>
      </c>
      <c r="D2697">
        <v>184621</v>
      </c>
      <c r="E2697">
        <v>38795</v>
      </c>
      <c r="F2697">
        <v>269558</v>
      </c>
    </row>
    <row r="2698" spans="1:6" x14ac:dyDescent="0.2">
      <c r="A2698" s="62">
        <v>40391</v>
      </c>
      <c r="B2698" s="63" t="s">
        <v>55</v>
      </c>
      <c r="C2698">
        <v>0</v>
      </c>
      <c r="D2698">
        <v>62501</v>
      </c>
      <c r="E2698">
        <v>0</v>
      </c>
      <c r="F2698">
        <v>62501</v>
      </c>
    </row>
    <row r="2699" spans="1:6" x14ac:dyDescent="0.2">
      <c r="A2699" s="62">
        <v>40391</v>
      </c>
      <c r="B2699" s="63" t="s">
        <v>51</v>
      </c>
      <c r="C2699">
        <v>282</v>
      </c>
      <c r="D2699">
        <v>76725</v>
      </c>
      <c r="E2699">
        <v>1010</v>
      </c>
      <c r="F2699">
        <v>78017</v>
      </c>
    </row>
    <row r="2700" spans="1:6" x14ac:dyDescent="0.2">
      <c r="A2700" s="62">
        <v>40391</v>
      </c>
      <c r="B2700" s="63" t="s">
        <v>53</v>
      </c>
      <c r="C2700">
        <v>11356</v>
      </c>
      <c r="D2700">
        <v>183581</v>
      </c>
      <c r="E2700">
        <v>96492</v>
      </c>
      <c r="F2700">
        <v>291429</v>
      </c>
    </row>
    <row r="2701" spans="1:6" x14ac:dyDescent="0.2">
      <c r="A2701" s="62">
        <v>40391</v>
      </c>
      <c r="B2701" s="63" t="s">
        <v>52</v>
      </c>
      <c r="C2701">
        <v>185996</v>
      </c>
      <c r="D2701">
        <v>830811</v>
      </c>
      <c r="E2701">
        <v>128750</v>
      </c>
      <c r="F2701">
        <v>1145557</v>
      </c>
    </row>
    <row r="2702" spans="1:6" x14ac:dyDescent="0.2">
      <c r="A2702" s="62">
        <v>40391</v>
      </c>
      <c r="B2702" s="63" t="s">
        <v>50</v>
      </c>
      <c r="C2702">
        <v>11113</v>
      </c>
      <c r="D2702">
        <v>56495</v>
      </c>
      <c r="E2702">
        <v>11669</v>
      </c>
      <c r="F2702">
        <v>79277</v>
      </c>
    </row>
    <row r="2703" spans="1:6" x14ac:dyDescent="0.2">
      <c r="A2703" s="62">
        <v>40391</v>
      </c>
      <c r="B2703" s="63" t="s">
        <v>54</v>
      </c>
      <c r="C2703">
        <v>18621</v>
      </c>
      <c r="D2703">
        <v>281701</v>
      </c>
      <c r="E2703">
        <v>15968</v>
      </c>
      <c r="F2703">
        <v>316290</v>
      </c>
    </row>
    <row r="2704" spans="1:6" x14ac:dyDescent="0.2">
      <c r="A2704" s="62">
        <v>40391</v>
      </c>
      <c r="B2704" s="63" t="s">
        <v>48</v>
      </c>
      <c r="C2704">
        <v>114532</v>
      </c>
      <c r="D2704">
        <v>1806378</v>
      </c>
      <c r="E2704">
        <v>73652</v>
      </c>
      <c r="F2704">
        <v>1994562</v>
      </c>
    </row>
    <row r="2705" spans="1:6" x14ac:dyDescent="0.2">
      <c r="A2705" s="62">
        <v>40391</v>
      </c>
      <c r="B2705" s="63" t="s">
        <v>49</v>
      </c>
      <c r="C2705">
        <v>64119</v>
      </c>
      <c r="D2705">
        <v>206308</v>
      </c>
      <c r="E2705">
        <v>49757</v>
      </c>
      <c r="F2705">
        <v>320184</v>
      </c>
    </row>
    <row r="2706" spans="1:6" x14ac:dyDescent="0.2">
      <c r="A2706" s="62">
        <v>40422</v>
      </c>
      <c r="B2706" s="63" t="s">
        <v>55</v>
      </c>
      <c r="C2706">
        <v>0</v>
      </c>
      <c r="D2706">
        <v>70571</v>
      </c>
      <c r="E2706">
        <v>0</v>
      </c>
      <c r="F2706">
        <v>70571</v>
      </c>
    </row>
    <row r="2707" spans="1:6" x14ac:dyDescent="0.2">
      <c r="A2707" s="62">
        <v>40422</v>
      </c>
      <c r="B2707" s="63" t="s">
        <v>51</v>
      </c>
      <c r="C2707">
        <v>331</v>
      </c>
      <c r="D2707">
        <v>67708</v>
      </c>
      <c r="E2707">
        <v>2121</v>
      </c>
      <c r="F2707">
        <v>70160</v>
      </c>
    </row>
    <row r="2708" spans="1:6" x14ac:dyDescent="0.2">
      <c r="A2708" s="62">
        <v>40422</v>
      </c>
      <c r="B2708" s="63" t="s">
        <v>53</v>
      </c>
      <c r="C2708">
        <v>13619</v>
      </c>
      <c r="D2708">
        <v>187940</v>
      </c>
      <c r="E2708">
        <v>107230</v>
      </c>
      <c r="F2708">
        <v>308789</v>
      </c>
    </row>
    <row r="2709" spans="1:6" x14ac:dyDescent="0.2">
      <c r="A2709" s="62">
        <v>40422</v>
      </c>
      <c r="B2709" s="63" t="s">
        <v>52</v>
      </c>
      <c r="C2709">
        <v>211618</v>
      </c>
      <c r="D2709">
        <v>770431</v>
      </c>
      <c r="E2709">
        <v>158853</v>
      </c>
      <c r="F2709">
        <v>1140902</v>
      </c>
    </row>
    <row r="2710" spans="1:6" x14ac:dyDescent="0.2">
      <c r="A2710" s="62">
        <v>40422</v>
      </c>
      <c r="B2710" s="63" t="s">
        <v>50</v>
      </c>
      <c r="C2710">
        <v>13697</v>
      </c>
      <c r="D2710">
        <v>60297</v>
      </c>
      <c r="E2710">
        <v>19977</v>
      </c>
      <c r="F2710">
        <v>93971</v>
      </c>
    </row>
    <row r="2711" spans="1:6" x14ac:dyDescent="0.2">
      <c r="A2711" s="62">
        <v>40422</v>
      </c>
      <c r="B2711" s="63" t="s">
        <v>54</v>
      </c>
      <c r="C2711">
        <v>34393</v>
      </c>
      <c r="D2711">
        <v>269863</v>
      </c>
      <c r="E2711">
        <v>30013</v>
      </c>
      <c r="F2711">
        <v>334269</v>
      </c>
    </row>
    <row r="2712" spans="1:6" x14ac:dyDescent="0.2">
      <c r="A2712" s="62">
        <v>40422</v>
      </c>
      <c r="B2712" s="63" t="s">
        <v>48</v>
      </c>
      <c r="C2712">
        <v>198105</v>
      </c>
      <c r="D2712">
        <v>1704624</v>
      </c>
      <c r="E2712">
        <v>109247</v>
      </c>
      <c r="F2712">
        <v>2011976</v>
      </c>
    </row>
    <row r="2713" spans="1:6" x14ac:dyDescent="0.2">
      <c r="A2713" s="62">
        <v>40422</v>
      </c>
      <c r="B2713" s="63" t="s">
        <v>49</v>
      </c>
      <c r="C2713">
        <v>95339</v>
      </c>
      <c r="D2713">
        <v>221758</v>
      </c>
      <c r="E2713">
        <v>65227</v>
      </c>
      <c r="F2713">
        <v>382324</v>
      </c>
    </row>
    <row r="2714" spans="1:6" x14ac:dyDescent="0.2">
      <c r="A2714" s="62">
        <v>40452</v>
      </c>
      <c r="B2714" s="63" t="s">
        <v>55</v>
      </c>
      <c r="C2714">
        <v>0</v>
      </c>
      <c r="D2714">
        <v>53938</v>
      </c>
      <c r="E2714">
        <v>0</v>
      </c>
      <c r="F2714">
        <v>53938</v>
      </c>
    </row>
    <row r="2715" spans="1:6" x14ac:dyDescent="0.2">
      <c r="A2715" s="62">
        <v>40452</v>
      </c>
      <c r="B2715" s="63" t="s">
        <v>51</v>
      </c>
      <c r="C2715">
        <v>776</v>
      </c>
      <c r="D2715">
        <v>56349</v>
      </c>
      <c r="E2715">
        <v>3914</v>
      </c>
      <c r="F2715">
        <v>61039</v>
      </c>
    </row>
    <row r="2716" spans="1:6" x14ac:dyDescent="0.2">
      <c r="A2716" s="62">
        <v>40452</v>
      </c>
      <c r="B2716" s="63" t="s">
        <v>53</v>
      </c>
      <c r="C2716">
        <v>26452</v>
      </c>
      <c r="D2716">
        <v>240105</v>
      </c>
      <c r="E2716">
        <v>151158</v>
      </c>
      <c r="F2716">
        <v>417715</v>
      </c>
    </row>
    <row r="2717" spans="1:6" x14ac:dyDescent="0.2">
      <c r="A2717" s="62">
        <v>40452</v>
      </c>
      <c r="B2717" s="63" t="s">
        <v>52</v>
      </c>
      <c r="C2717">
        <v>386122</v>
      </c>
      <c r="D2717">
        <v>868305</v>
      </c>
      <c r="E2717">
        <v>270489</v>
      </c>
      <c r="F2717">
        <v>1524916</v>
      </c>
    </row>
    <row r="2718" spans="1:6" x14ac:dyDescent="0.2">
      <c r="A2718" s="62">
        <v>40452</v>
      </c>
      <c r="B2718" s="63" t="s">
        <v>50</v>
      </c>
      <c r="C2718">
        <v>24669</v>
      </c>
      <c r="D2718">
        <v>68048</v>
      </c>
      <c r="E2718">
        <v>33471</v>
      </c>
      <c r="F2718">
        <v>126188</v>
      </c>
    </row>
    <row r="2719" spans="1:6" x14ac:dyDescent="0.2">
      <c r="A2719" s="62">
        <v>40452</v>
      </c>
      <c r="B2719" s="63" t="s">
        <v>54</v>
      </c>
      <c r="C2719">
        <v>51042</v>
      </c>
      <c r="D2719">
        <v>298762</v>
      </c>
      <c r="E2719">
        <v>40537</v>
      </c>
      <c r="F2719">
        <v>390341</v>
      </c>
    </row>
    <row r="2720" spans="1:6" x14ac:dyDescent="0.2">
      <c r="A2720" s="62">
        <v>40452</v>
      </c>
      <c r="B2720" s="63" t="s">
        <v>48</v>
      </c>
      <c r="C2720">
        <v>259168</v>
      </c>
      <c r="D2720">
        <v>1920999</v>
      </c>
      <c r="E2720">
        <v>161447</v>
      </c>
      <c r="F2720">
        <v>2341614</v>
      </c>
    </row>
    <row r="2721" spans="1:6" x14ac:dyDescent="0.2">
      <c r="A2721" s="62">
        <v>40452</v>
      </c>
      <c r="B2721" s="63" t="s">
        <v>49</v>
      </c>
      <c r="C2721">
        <v>93821</v>
      </c>
      <c r="D2721">
        <v>255558</v>
      </c>
      <c r="E2721">
        <v>61802</v>
      </c>
      <c r="F2721">
        <v>411181</v>
      </c>
    </row>
    <row r="2722" spans="1:6" x14ac:dyDescent="0.2">
      <c r="A2722" s="62">
        <v>40483</v>
      </c>
      <c r="B2722" s="63" t="s">
        <v>55</v>
      </c>
      <c r="C2722">
        <v>0</v>
      </c>
      <c r="D2722">
        <v>57781</v>
      </c>
      <c r="E2722">
        <v>0</v>
      </c>
      <c r="F2722">
        <v>57781</v>
      </c>
    </row>
    <row r="2723" spans="1:6" x14ac:dyDescent="0.2">
      <c r="A2723" s="62">
        <v>40483</v>
      </c>
      <c r="B2723" s="63" t="s">
        <v>51</v>
      </c>
      <c r="C2723">
        <v>1579</v>
      </c>
      <c r="D2723">
        <v>80851</v>
      </c>
      <c r="E2723">
        <v>4785</v>
      </c>
      <c r="F2723">
        <v>87215</v>
      </c>
    </row>
    <row r="2724" spans="1:6" x14ac:dyDescent="0.2">
      <c r="A2724" s="62">
        <v>40483</v>
      </c>
      <c r="B2724" s="63" t="s">
        <v>53</v>
      </c>
      <c r="C2724">
        <v>52782</v>
      </c>
      <c r="D2724">
        <v>263457</v>
      </c>
      <c r="E2724">
        <v>204115</v>
      </c>
      <c r="F2724">
        <v>520354</v>
      </c>
    </row>
    <row r="2725" spans="1:6" x14ac:dyDescent="0.2">
      <c r="A2725" s="62">
        <v>40483</v>
      </c>
      <c r="B2725" s="63" t="s">
        <v>52</v>
      </c>
      <c r="C2725">
        <v>723068</v>
      </c>
      <c r="D2725">
        <v>973758</v>
      </c>
      <c r="E2725">
        <v>448658</v>
      </c>
      <c r="F2725">
        <v>2145484</v>
      </c>
    </row>
    <row r="2726" spans="1:6" x14ac:dyDescent="0.2">
      <c r="A2726" s="62">
        <v>40483</v>
      </c>
      <c r="B2726" s="63" t="s">
        <v>50</v>
      </c>
      <c r="C2726">
        <v>57833</v>
      </c>
      <c r="D2726">
        <v>81520</v>
      </c>
      <c r="E2726">
        <v>70729</v>
      </c>
      <c r="F2726">
        <v>210082</v>
      </c>
    </row>
    <row r="2727" spans="1:6" x14ac:dyDescent="0.2">
      <c r="A2727" s="62">
        <v>40483</v>
      </c>
      <c r="B2727" s="63" t="s">
        <v>54</v>
      </c>
      <c r="C2727">
        <v>107213</v>
      </c>
      <c r="D2727">
        <v>352601</v>
      </c>
      <c r="E2727">
        <v>85564</v>
      </c>
      <c r="F2727">
        <v>545378</v>
      </c>
    </row>
    <row r="2728" spans="1:6" x14ac:dyDescent="0.2">
      <c r="A2728" s="62">
        <v>40483</v>
      </c>
      <c r="B2728" s="63" t="s">
        <v>48</v>
      </c>
      <c r="C2728">
        <v>542902</v>
      </c>
      <c r="D2728">
        <v>2095103</v>
      </c>
      <c r="E2728">
        <v>308647</v>
      </c>
      <c r="F2728">
        <v>2946652</v>
      </c>
    </row>
    <row r="2729" spans="1:6" x14ac:dyDescent="0.2">
      <c r="A2729" s="62">
        <v>40483</v>
      </c>
      <c r="B2729" s="63" t="s">
        <v>49</v>
      </c>
      <c r="C2729">
        <v>256737</v>
      </c>
      <c r="D2729">
        <v>307286</v>
      </c>
      <c r="E2729">
        <v>148336</v>
      </c>
      <c r="F2729">
        <v>712359</v>
      </c>
    </row>
    <row r="2730" spans="1:6" x14ac:dyDescent="0.2">
      <c r="A2730" s="62">
        <v>40513</v>
      </c>
      <c r="B2730" s="63" t="s">
        <v>55</v>
      </c>
      <c r="C2730">
        <v>0</v>
      </c>
      <c r="D2730">
        <v>49477</v>
      </c>
      <c r="E2730">
        <v>0</v>
      </c>
      <c r="F2730">
        <v>49477</v>
      </c>
    </row>
    <row r="2731" spans="1:6" x14ac:dyDescent="0.2">
      <c r="A2731" s="62">
        <v>40513</v>
      </c>
      <c r="B2731" s="63" t="s">
        <v>51</v>
      </c>
      <c r="C2731">
        <v>1931</v>
      </c>
      <c r="D2731">
        <v>106117</v>
      </c>
      <c r="E2731">
        <v>8055</v>
      </c>
      <c r="F2731">
        <v>116103</v>
      </c>
    </row>
    <row r="2732" spans="1:6" x14ac:dyDescent="0.2">
      <c r="A2732" s="62">
        <v>40513</v>
      </c>
      <c r="B2732" s="63" t="s">
        <v>53</v>
      </c>
      <c r="C2732">
        <v>82221</v>
      </c>
      <c r="D2732">
        <v>295795</v>
      </c>
      <c r="E2732">
        <v>288990</v>
      </c>
      <c r="F2732">
        <v>667006</v>
      </c>
    </row>
    <row r="2733" spans="1:6" x14ac:dyDescent="0.2">
      <c r="A2733" s="62">
        <v>40513</v>
      </c>
      <c r="B2733" s="63" t="s">
        <v>52</v>
      </c>
      <c r="C2733">
        <v>1332808</v>
      </c>
      <c r="D2733">
        <v>1143794</v>
      </c>
      <c r="E2733">
        <v>779505</v>
      </c>
      <c r="F2733">
        <v>3256107</v>
      </c>
    </row>
    <row r="2734" spans="1:6" x14ac:dyDescent="0.2">
      <c r="A2734" s="62">
        <v>40513</v>
      </c>
      <c r="B2734" s="63" t="s">
        <v>50</v>
      </c>
      <c r="C2734">
        <v>92877</v>
      </c>
      <c r="D2734">
        <v>94424</v>
      </c>
      <c r="E2734">
        <v>108634</v>
      </c>
      <c r="F2734">
        <v>295935</v>
      </c>
    </row>
    <row r="2735" spans="1:6" x14ac:dyDescent="0.2">
      <c r="A2735" s="62">
        <v>40513</v>
      </c>
      <c r="B2735" s="63" t="s">
        <v>54</v>
      </c>
      <c r="C2735">
        <v>144364</v>
      </c>
      <c r="D2735">
        <v>427471</v>
      </c>
      <c r="E2735">
        <v>114018</v>
      </c>
      <c r="F2735">
        <v>685853</v>
      </c>
    </row>
    <row r="2736" spans="1:6" x14ac:dyDescent="0.2">
      <c r="A2736" s="62">
        <v>40513</v>
      </c>
      <c r="B2736" s="63" t="s">
        <v>48</v>
      </c>
      <c r="C2736">
        <v>712780</v>
      </c>
      <c r="D2736">
        <v>2304405</v>
      </c>
      <c r="E2736">
        <v>425385</v>
      </c>
      <c r="F2736">
        <v>3442570</v>
      </c>
    </row>
    <row r="2737" spans="1:6" x14ac:dyDescent="0.2">
      <c r="A2737" s="62">
        <v>40513</v>
      </c>
      <c r="B2737" s="63" t="s">
        <v>49</v>
      </c>
      <c r="C2737">
        <v>291915</v>
      </c>
      <c r="D2737">
        <v>331149</v>
      </c>
      <c r="E2737">
        <v>168956</v>
      </c>
      <c r="F2737">
        <v>792020</v>
      </c>
    </row>
    <row r="2738" spans="1:6" x14ac:dyDescent="0.2">
      <c r="A2738" s="62">
        <v>40544</v>
      </c>
      <c r="B2738" s="63" t="s">
        <v>55</v>
      </c>
      <c r="C2738">
        <v>0</v>
      </c>
      <c r="D2738">
        <v>79345</v>
      </c>
      <c r="E2738">
        <v>0</v>
      </c>
      <c r="F2738">
        <v>79345</v>
      </c>
    </row>
    <row r="2739" spans="1:6" x14ac:dyDescent="0.2">
      <c r="A2739" s="62">
        <v>40544</v>
      </c>
      <c r="B2739" s="63" t="s">
        <v>51</v>
      </c>
      <c r="C2739">
        <v>2679</v>
      </c>
      <c r="D2739">
        <v>86498</v>
      </c>
      <c r="E2739">
        <v>10708</v>
      </c>
      <c r="F2739">
        <v>99885</v>
      </c>
    </row>
    <row r="2740" spans="1:6" x14ac:dyDescent="0.2">
      <c r="A2740" s="62">
        <v>40544</v>
      </c>
      <c r="B2740" s="63" t="s">
        <v>53</v>
      </c>
      <c r="C2740">
        <v>118316</v>
      </c>
      <c r="D2740">
        <v>280229</v>
      </c>
      <c r="E2740">
        <v>353793</v>
      </c>
      <c r="F2740">
        <v>752338</v>
      </c>
    </row>
    <row r="2741" spans="1:6" x14ac:dyDescent="0.2">
      <c r="A2741" s="62">
        <v>40544</v>
      </c>
      <c r="B2741" s="63" t="s">
        <v>52</v>
      </c>
      <c r="C2741">
        <v>1638433</v>
      </c>
      <c r="D2741">
        <v>1264300</v>
      </c>
      <c r="E2741">
        <v>872790</v>
      </c>
      <c r="F2741">
        <v>3775523</v>
      </c>
    </row>
    <row r="2742" spans="1:6" x14ac:dyDescent="0.2">
      <c r="A2742" s="62">
        <v>40544</v>
      </c>
      <c r="B2742" s="63" t="s">
        <v>50</v>
      </c>
      <c r="C2742">
        <v>104114</v>
      </c>
      <c r="D2742">
        <v>104821</v>
      </c>
      <c r="E2742">
        <v>120554</v>
      </c>
      <c r="F2742">
        <v>329489</v>
      </c>
    </row>
    <row r="2743" spans="1:6" x14ac:dyDescent="0.2">
      <c r="A2743" s="62">
        <v>40544</v>
      </c>
      <c r="B2743" s="63" t="s">
        <v>54</v>
      </c>
      <c r="C2743">
        <v>157340</v>
      </c>
      <c r="D2743">
        <v>425386</v>
      </c>
      <c r="E2743">
        <v>122271</v>
      </c>
      <c r="F2743">
        <v>704997</v>
      </c>
    </row>
    <row r="2744" spans="1:6" x14ac:dyDescent="0.2">
      <c r="A2744" s="62">
        <v>40544</v>
      </c>
      <c r="B2744" s="63" t="s">
        <v>48</v>
      </c>
      <c r="C2744">
        <v>725688</v>
      </c>
      <c r="D2744">
        <v>2284387</v>
      </c>
      <c r="E2744">
        <v>419078</v>
      </c>
      <c r="F2744">
        <v>3429153</v>
      </c>
    </row>
    <row r="2745" spans="1:6" x14ac:dyDescent="0.2">
      <c r="A2745" s="62">
        <v>40544</v>
      </c>
      <c r="B2745" s="63" t="s">
        <v>49</v>
      </c>
      <c r="C2745">
        <v>314609</v>
      </c>
      <c r="D2745">
        <v>307568</v>
      </c>
      <c r="E2745">
        <v>189559</v>
      </c>
      <c r="F2745">
        <v>811736</v>
      </c>
    </row>
    <row r="2746" spans="1:6" x14ac:dyDescent="0.2">
      <c r="A2746" s="62">
        <v>40575</v>
      </c>
      <c r="B2746" s="63" t="s">
        <v>55</v>
      </c>
      <c r="C2746">
        <v>0</v>
      </c>
      <c r="D2746">
        <v>79076</v>
      </c>
      <c r="E2746">
        <v>0</v>
      </c>
      <c r="F2746">
        <v>79076</v>
      </c>
    </row>
    <row r="2747" spans="1:6" x14ac:dyDescent="0.2">
      <c r="A2747" s="62">
        <v>40575</v>
      </c>
      <c r="B2747" s="63" t="s">
        <v>51</v>
      </c>
      <c r="C2747">
        <v>2202</v>
      </c>
      <c r="D2747">
        <v>82474</v>
      </c>
      <c r="E2747">
        <v>9919</v>
      </c>
      <c r="F2747">
        <v>94595</v>
      </c>
    </row>
    <row r="2748" spans="1:6" x14ac:dyDescent="0.2">
      <c r="A2748" s="62">
        <v>40575</v>
      </c>
      <c r="B2748" s="63" t="s">
        <v>53</v>
      </c>
      <c r="C2748">
        <v>103985</v>
      </c>
      <c r="D2748">
        <v>251397</v>
      </c>
      <c r="E2748">
        <v>308808</v>
      </c>
      <c r="F2748">
        <v>664190</v>
      </c>
    </row>
    <row r="2749" spans="1:6" x14ac:dyDescent="0.2">
      <c r="A2749" s="62">
        <v>40575</v>
      </c>
      <c r="B2749" s="63" t="s">
        <v>52</v>
      </c>
      <c r="C2749">
        <v>1515991</v>
      </c>
      <c r="D2749">
        <v>1131030</v>
      </c>
      <c r="E2749">
        <v>912094</v>
      </c>
      <c r="F2749">
        <v>3559115</v>
      </c>
    </row>
    <row r="2750" spans="1:6" x14ac:dyDescent="0.2">
      <c r="A2750" s="62">
        <v>40575</v>
      </c>
      <c r="B2750" s="63" t="s">
        <v>50</v>
      </c>
      <c r="C2750">
        <v>84262</v>
      </c>
      <c r="D2750">
        <v>87370</v>
      </c>
      <c r="E2750">
        <v>96566</v>
      </c>
      <c r="F2750">
        <v>268198</v>
      </c>
    </row>
    <row r="2751" spans="1:6" x14ac:dyDescent="0.2">
      <c r="A2751" s="62">
        <v>40575</v>
      </c>
      <c r="B2751" s="63" t="s">
        <v>54</v>
      </c>
      <c r="C2751">
        <v>138106</v>
      </c>
      <c r="D2751">
        <v>377855</v>
      </c>
      <c r="E2751">
        <v>110564</v>
      </c>
      <c r="F2751">
        <v>626525</v>
      </c>
    </row>
    <row r="2752" spans="1:6" x14ac:dyDescent="0.2">
      <c r="A2752" s="62">
        <v>40575</v>
      </c>
      <c r="B2752" s="63" t="s">
        <v>48</v>
      </c>
      <c r="C2752">
        <v>667068</v>
      </c>
      <c r="D2752">
        <v>2069987</v>
      </c>
      <c r="E2752">
        <v>369365</v>
      </c>
      <c r="F2752">
        <v>3106420</v>
      </c>
    </row>
    <row r="2753" spans="1:6" x14ac:dyDescent="0.2">
      <c r="A2753" s="62">
        <v>40575</v>
      </c>
      <c r="B2753" s="63" t="s">
        <v>49</v>
      </c>
      <c r="C2753">
        <v>297927</v>
      </c>
      <c r="D2753">
        <v>271154</v>
      </c>
      <c r="E2753">
        <v>183468</v>
      </c>
      <c r="F2753">
        <v>752549</v>
      </c>
    </row>
    <row r="2754" spans="1:6" x14ac:dyDescent="0.2">
      <c r="A2754" s="62">
        <v>40603</v>
      </c>
      <c r="B2754" s="63" t="s">
        <v>51</v>
      </c>
      <c r="C2754">
        <v>2200</v>
      </c>
      <c r="D2754">
        <v>91169</v>
      </c>
      <c r="E2754">
        <v>9280</v>
      </c>
      <c r="F2754">
        <v>102649</v>
      </c>
    </row>
    <row r="2755" spans="1:6" x14ac:dyDescent="0.2">
      <c r="A2755" s="62">
        <v>40603</v>
      </c>
      <c r="B2755" s="63" t="s">
        <v>53</v>
      </c>
      <c r="C2755">
        <v>92967</v>
      </c>
      <c r="D2755">
        <v>255697</v>
      </c>
      <c r="E2755">
        <v>283798</v>
      </c>
      <c r="F2755">
        <v>632462</v>
      </c>
    </row>
    <row r="2756" spans="1:6" x14ac:dyDescent="0.2">
      <c r="A2756" s="62">
        <v>40603</v>
      </c>
      <c r="B2756" s="63" t="s">
        <v>52</v>
      </c>
      <c r="C2756">
        <v>1273753</v>
      </c>
      <c r="D2756">
        <v>1164884</v>
      </c>
      <c r="E2756">
        <v>851357</v>
      </c>
      <c r="F2756">
        <v>3289994</v>
      </c>
    </row>
    <row r="2757" spans="1:6" x14ac:dyDescent="0.2">
      <c r="A2757" s="62">
        <v>40603</v>
      </c>
      <c r="B2757" s="63" t="s">
        <v>50</v>
      </c>
      <c r="C2757">
        <v>74936</v>
      </c>
      <c r="D2757">
        <v>90688</v>
      </c>
      <c r="E2757">
        <v>85529</v>
      </c>
      <c r="F2757">
        <v>251153</v>
      </c>
    </row>
    <row r="2758" spans="1:6" x14ac:dyDescent="0.2">
      <c r="A2758" s="62">
        <v>40603</v>
      </c>
      <c r="B2758" s="63" t="s">
        <v>54</v>
      </c>
      <c r="C2758">
        <v>133557</v>
      </c>
      <c r="D2758">
        <v>355919</v>
      </c>
      <c r="E2758">
        <v>106662</v>
      </c>
      <c r="F2758">
        <v>596138</v>
      </c>
    </row>
    <row r="2759" spans="1:6" x14ac:dyDescent="0.2">
      <c r="A2759" s="62">
        <v>40603</v>
      </c>
      <c r="B2759" s="63" t="s">
        <v>48</v>
      </c>
      <c r="C2759">
        <v>642396</v>
      </c>
      <c r="D2759">
        <v>2190666</v>
      </c>
      <c r="E2759">
        <v>407330</v>
      </c>
      <c r="F2759">
        <v>3240392</v>
      </c>
    </row>
    <row r="2760" spans="1:6" x14ac:dyDescent="0.2">
      <c r="A2760" s="62">
        <v>40603</v>
      </c>
      <c r="B2760" s="63" t="s">
        <v>49</v>
      </c>
      <c r="C2760">
        <v>237666</v>
      </c>
      <c r="D2760">
        <v>266524</v>
      </c>
      <c r="E2760">
        <v>160484</v>
      </c>
      <c r="F2760">
        <v>664674</v>
      </c>
    </row>
    <row r="2761" spans="1:6" x14ac:dyDescent="0.2">
      <c r="A2761" s="62">
        <v>40634</v>
      </c>
      <c r="B2761" s="63" t="s">
        <v>51</v>
      </c>
      <c r="C2761">
        <v>1363</v>
      </c>
      <c r="D2761">
        <v>76598</v>
      </c>
      <c r="E2761">
        <v>6207</v>
      </c>
      <c r="F2761">
        <v>84168</v>
      </c>
    </row>
    <row r="2762" spans="1:6" x14ac:dyDescent="0.2">
      <c r="A2762" s="62">
        <v>40634</v>
      </c>
      <c r="B2762" s="63" t="s">
        <v>53</v>
      </c>
      <c r="C2762">
        <v>58352</v>
      </c>
      <c r="D2762">
        <v>218870</v>
      </c>
      <c r="E2762">
        <v>182484</v>
      </c>
      <c r="F2762">
        <v>459706</v>
      </c>
    </row>
    <row r="2763" spans="1:6" x14ac:dyDescent="0.2">
      <c r="A2763" s="62">
        <v>40634</v>
      </c>
      <c r="B2763" s="63" t="s">
        <v>52</v>
      </c>
      <c r="C2763">
        <v>827165</v>
      </c>
      <c r="D2763">
        <v>884892</v>
      </c>
      <c r="E2763">
        <v>507464</v>
      </c>
      <c r="F2763">
        <v>2219521</v>
      </c>
    </row>
    <row r="2764" spans="1:6" x14ac:dyDescent="0.2">
      <c r="A2764" s="62">
        <v>40634</v>
      </c>
      <c r="B2764" s="63" t="s">
        <v>50</v>
      </c>
      <c r="C2764">
        <v>37471</v>
      </c>
      <c r="D2764">
        <v>73491</v>
      </c>
      <c r="E2764">
        <v>44665</v>
      </c>
      <c r="F2764">
        <v>155627</v>
      </c>
    </row>
    <row r="2765" spans="1:6" x14ac:dyDescent="0.2">
      <c r="A2765" s="62">
        <v>40634</v>
      </c>
      <c r="B2765" s="63" t="s">
        <v>54</v>
      </c>
      <c r="C2765">
        <v>75449</v>
      </c>
      <c r="D2765">
        <v>313241</v>
      </c>
      <c r="E2765">
        <v>46996</v>
      </c>
      <c r="F2765">
        <v>435686</v>
      </c>
    </row>
    <row r="2766" spans="1:6" x14ac:dyDescent="0.2">
      <c r="A2766" s="62">
        <v>40634</v>
      </c>
      <c r="B2766" s="63" t="s">
        <v>48</v>
      </c>
      <c r="C2766">
        <v>386548</v>
      </c>
      <c r="D2766">
        <v>1984386</v>
      </c>
      <c r="E2766">
        <v>245219</v>
      </c>
      <c r="F2766">
        <v>2616153</v>
      </c>
    </row>
    <row r="2767" spans="1:6" x14ac:dyDescent="0.2">
      <c r="A2767" s="62">
        <v>40634</v>
      </c>
      <c r="B2767" s="63" t="s">
        <v>49</v>
      </c>
      <c r="C2767">
        <v>213024</v>
      </c>
      <c r="D2767">
        <v>240794</v>
      </c>
      <c r="E2767">
        <v>140881</v>
      </c>
      <c r="F2767">
        <v>594699</v>
      </c>
    </row>
    <row r="2768" spans="1:6" x14ac:dyDescent="0.2">
      <c r="A2768" s="62">
        <v>40664</v>
      </c>
      <c r="B2768" s="63" t="s">
        <v>51</v>
      </c>
      <c r="C2768">
        <v>882</v>
      </c>
      <c r="D2768">
        <v>79574</v>
      </c>
      <c r="E2768">
        <v>3540</v>
      </c>
      <c r="F2768">
        <v>83996</v>
      </c>
    </row>
    <row r="2769" spans="1:6" x14ac:dyDescent="0.2">
      <c r="A2769" s="62">
        <v>40664</v>
      </c>
      <c r="B2769" s="63" t="s">
        <v>53</v>
      </c>
      <c r="C2769">
        <v>38863</v>
      </c>
      <c r="D2769">
        <v>183306</v>
      </c>
      <c r="E2769">
        <v>130361</v>
      </c>
      <c r="F2769">
        <v>352530</v>
      </c>
    </row>
    <row r="2770" spans="1:6" x14ac:dyDescent="0.2">
      <c r="A2770" s="62">
        <v>40664</v>
      </c>
      <c r="B2770" s="63" t="s">
        <v>52</v>
      </c>
      <c r="C2770">
        <v>582902</v>
      </c>
      <c r="D2770">
        <v>833062</v>
      </c>
      <c r="E2770">
        <v>358724</v>
      </c>
      <c r="F2770">
        <v>1774688</v>
      </c>
    </row>
    <row r="2771" spans="1:6" x14ac:dyDescent="0.2">
      <c r="A2771" s="62">
        <v>40664</v>
      </c>
      <c r="B2771" s="63" t="s">
        <v>50</v>
      </c>
      <c r="C2771">
        <v>20664</v>
      </c>
      <c r="D2771">
        <v>71237</v>
      </c>
      <c r="E2771">
        <v>26410</v>
      </c>
      <c r="F2771">
        <v>118311</v>
      </c>
    </row>
    <row r="2772" spans="1:6" x14ac:dyDescent="0.2">
      <c r="A2772" s="62">
        <v>40664</v>
      </c>
      <c r="B2772" s="63" t="s">
        <v>54</v>
      </c>
      <c r="C2772">
        <v>42641</v>
      </c>
      <c r="D2772">
        <v>329600</v>
      </c>
      <c r="E2772">
        <v>26807</v>
      </c>
      <c r="F2772">
        <v>399048</v>
      </c>
    </row>
    <row r="2773" spans="1:6" x14ac:dyDescent="0.2">
      <c r="A2773" s="62">
        <v>40664</v>
      </c>
      <c r="B2773" s="63" t="s">
        <v>48</v>
      </c>
      <c r="C2773">
        <v>195442</v>
      </c>
      <c r="D2773">
        <v>1915136</v>
      </c>
      <c r="E2773">
        <v>122782</v>
      </c>
      <c r="F2773">
        <v>2233360</v>
      </c>
    </row>
    <row r="2774" spans="1:6" x14ac:dyDescent="0.2">
      <c r="A2774" s="62">
        <v>40664</v>
      </c>
      <c r="B2774" s="63" t="s">
        <v>49</v>
      </c>
      <c r="C2774">
        <v>155962</v>
      </c>
      <c r="D2774">
        <v>232923</v>
      </c>
      <c r="E2774">
        <v>88790</v>
      </c>
      <c r="F2774">
        <v>477675</v>
      </c>
    </row>
    <row r="2775" spans="1:6" x14ac:dyDescent="0.2">
      <c r="A2775" s="62">
        <v>40695</v>
      </c>
      <c r="B2775" s="63" t="s">
        <v>51</v>
      </c>
      <c r="C2775">
        <v>445</v>
      </c>
      <c r="D2775">
        <v>110058</v>
      </c>
      <c r="E2775">
        <v>1963</v>
      </c>
      <c r="F2775">
        <v>112466</v>
      </c>
    </row>
    <row r="2776" spans="1:6" x14ac:dyDescent="0.2">
      <c r="A2776" s="62">
        <v>40695</v>
      </c>
      <c r="B2776" s="63" t="s">
        <v>53</v>
      </c>
      <c r="C2776">
        <v>19172</v>
      </c>
      <c r="D2776">
        <v>186585</v>
      </c>
      <c r="E2776">
        <v>91308</v>
      </c>
      <c r="F2776">
        <v>297065</v>
      </c>
    </row>
    <row r="2777" spans="1:6" x14ac:dyDescent="0.2">
      <c r="A2777" s="62">
        <v>40695</v>
      </c>
      <c r="B2777" s="63" t="s">
        <v>52</v>
      </c>
      <c r="C2777">
        <v>287471</v>
      </c>
      <c r="D2777">
        <v>814180</v>
      </c>
      <c r="E2777">
        <v>189820</v>
      </c>
      <c r="F2777">
        <v>1291471</v>
      </c>
    </row>
    <row r="2778" spans="1:6" x14ac:dyDescent="0.2">
      <c r="A2778" s="62">
        <v>40695</v>
      </c>
      <c r="B2778" s="63" t="s">
        <v>50</v>
      </c>
      <c r="C2778">
        <v>9350</v>
      </c>
      <c r="D2778">
        <v>50087</v>
      </c>
      <c r="E2778">
        <v>14382</v>
      </c>
      <c r="F2778">
        <v>73819</v>
      </c>
    </row>
    <row r="2779" spans="1:6" x14ac:dyDescent="0.2">
      <c r="A2779" s="62">
        <v>40695</v>
      </c>
      <c r="B2779" s="63" t="s">
        <v>54</v>
      </c>
      <c r="C2779">
        <v>21980</v>
      </c>
      <c r="D2779">
        <v>352575</v>
      </c>
      <c r="E2779">
        <v>14080</v>
      </c>
      <c r="F2779">
        <v>388635</v>
      </c>
    </row>
    <row r="2780" spans="1:6" x14ac:dyDescent="0.2">
      <c r="A2780" s="62">
        <v>40695</v>
      </c>
      <c r="B2780" s="63" t="s">
        <v>48</v>
      </c>
      <c r="C2780">
        <v>130610</v>
      </c>
      <c r="D2780">
        <v>1806418</v>
      </c>
      <c r="E2780">
        <v>84614</v>
      </c>
      <c r="F2780">
        <v>2021642</v>
      </c>
    </row>
    <row r="2781" spans="1:6" x14ac:dyDescent="0.2">
      <c r="A2781" s="62">
        <v>40695</v>
      </c>
      <c r="B2781" s="63" t="s">
        <v>49</v>
      </c>
      <c r="C2781">
        <v>60789</v>
      </c>
      <c r="D2781">
        <v>187955</v>
      </c>
      <c r="E2781">
        <v>51428</v>
      </c>
      <c r="F2781">
        <v>300172</v>
      </c>
    </row>
    <row r="2782" spans="1:6" x14ac:dyDescent="0.2">
      <c r="A2782" s="62">
        <v>40725</v>
      </c>
      <c r="B2782" s="63" t="s">
        <v>51</v>
      </c>
      <c r="C2782">
        <v>347</v>
      </c>
      <c r="D2782">
        <v>76872</v>
      </c>
      <c r="E2782">
        <v>1545</v>
      </c>
      <c r="F2782">
        <v>78764</v>
      </c>
    </row>
    <row r="2783" spans="1:6" x14ac:dyDescent="0.2">
      <c r="A2783" s="62">
        <v>40725</v>
      </c>
      <c r="B2783" s="63" t="s">
        <v>53</v>
      </c>
      <c r="C2783">
        <v>14279</v>
      </c>
      <c r="D2783">
        <v>189778</v>
      </c>
      <c r="E2783">
        <v>80372</v>
      </c>
      <c r="F2783">
        <v>284429</v>
      </c>
    </row>
    <row r="2784" spans="1:6" x14ac:dyDescent="0.2">
      <c r="A2784" s="62">
        <v>40725</v>
      </c>
      <c r="B2784" s="63" t="s">
        <v>52</v>
      </c>
      <c r="C2784">
        <v>210856</v>
      </c>
      <c r="D2784">
        <v>844294</v>
      </c>
      <c r="E2784">
        <v>136307</v>
      </c>
      <c r="F2784">
        <v>1191457</v>
      </c>
    </row>
    <row r="2785" spans="1:6" x14ac:dyDescent="0.2">
      <c r="A2785" s="62">
        <v>40725</v>
      </c>
      <c r="B2785" s="63" t="s">
        <v>50</v>
      </c>
      <c r="C2785">
        <v>9399</v>
      </c>
      <c r="D2785">
        <v>55518</v>
      </c>
      <c r="E2785">
        <v>10985</v>
      </c>
      <c r="F2785">
        <v>75902</v>
      </c>
    </row>
    <row r="2786" spans="1:6" x14ac:dyDescent="0.2">
      <c r="A2786" s="62">
        <v>40725</v>
      </c>
      <c r="B2786" s="63" t="s">
        <v>54</v>
      </c>
      <c r="C2786">
        <v>16756</v>
      </c>
      <c r="D2786">
        <v>325057</v>
      </c>
      <c r="E2786">
        <v>14237</v>
      </c>
      <c r="F2786">
        <v>356050</v>
      </c>
    </row>
    <row r="2787" spans="1:6" x14ac:dyDescent="0.2">
      <c r="A2787" s="62">
        <v>40725</v>
      </c>
      <c r="B2787" s="63" t="s">
        <v>48</v>
      </c>
      <c r="C2787">
        <v>106629</v>
      </c>
      <c r="D2787">
        <v>1951648</v>
      </c>
      <c r="E2787">
        <v>68984</v>
      </c>
      <c r="F2787">
        <v>2127261</v>
      </c>
    </row>
    <row r="2788" spans="1:6" x14ac:dyDescent="0.2">
      <c r="A2788" s="62">
        <v>40725</v>
      </c>
      <c r="B2788" s="63" t="s">
        <v>49</v>
      </c>
      <c r="C2788">
        <v>41397</v>
      </c>
      <c r="D2788">
        <v>148056</v>
      </c>
      <c r="E2788">
        <v>44844</v>
      </c>
      <c r="F2788">
        <v>234297</v>
      </c>
    </row>
    <row r="2789" spans="1:6" x14ac:dyDescent="0.2">
      <c r="A2789" s="62">
        <v>40756</v>
      </c>
      <c r="B2789" s="63" t="s">
        <v>51</v>
      </c>
      <c r="C2789">
        <v>375</v>
      </c>
      <c r="D2789">
        <v>79541</v>
      </c>
      <c r="E2789">
        <v>1462</v>
      </c>
      <c r="F2789">
        <v>81378</v>
      </c>
    </row>
    <row r="2790" spans="1:6" x14ac:dyDescent="0.2">
      <c r="A2790" s="62">
        <v>40756</v>
      </c>
      <c r="B2790" s="63" t="s">
        <v>53</v>
      </c>
      <c r="C2790">
        <v>11817</v>
      </c>
      <c r="D2790">
        <v>197471</v>
      </c>
      <c r="E2790">
        <v>83086</v>
      </c>
      <c r="F2790">
        <v>292374</v>
      </c>
    </row>
    <row r="2791" spans="1:6" x14ac:dyDescent="0.2">
      <c r="A2791" s="62">
        <v>40756</v>
      </c>
      <c r="B2791" s="63" t="s">
        <v>52</v>
      </c>
      <c r="C2791">
        <v>192926</v>
      </c>
      <c r="D2791">
        <v>845601</v>
      </c>
      <c r="E2791">
        <v>132426</v>
      </c>
      <c r="F2791">
        <v>1170953</v>
      </c>
    </row>
    <row r="2792" spans="1:6" x14ac:dyDescent="0.2">
      <c r="A2792" s="62">
        <v>40756</v>
      </c>
      <c r="B2792" s="63" t="s">
        <v>50</v>
      </c>
      <c r="C2792">
        <v>9133</v>
      </c>
      <c r="D2792">
        <v>58325</v>
      </c>
      <c r="E2792">
        <v>11978</v>
      </c>
      <c r="F2792">
        <v>79436</v>
      </c>
    </row>
    <row r="2793" spans="1:6" x14ac:dyDescent="0.2">
      <c r="A2793" s="62">
        <v>40756</v>
      </c>
      <c r="B2793" s="63" t="s">
        <v>54</v>
      </c>
      <c r="C2793">
        <v>16633</v>
      </c>
      <c r="D2793">
        <v>326966</v>
      </c>
      <c r="E2793">
        <v>9867</v>
      </c>
      <c r="F2793">
        <v>353466</v>
      </c>
    </row>
    <row r="2794" spans="1:6" x14ac:dyDescent="0.2">
      <c r="A2794" s="62">
        <v>40756</v>
      </c>
      <c r="B2794" s="63" t="s">
        <v>48</v>
      </c>
      <c r="C2794">
        <v>105118</v>
      </c>
      <c r="D2794">
        <v>2036933</v>
      </c>
      <c r="E2794">
        <v>68502</v>
      </c>
      <c r="F2794">
        <v>2210553</v>
      </c>
    </row>
    <row r="2795" spans="1:6" x14ac:dyDescent="0.2">
      <c r="A2795" s="62">
        <v>40756</v>
      </c>
      <c r="B2795" s="63" t="s">
        <v>49</v>
      </c>
      <c r="C2795">
        <v>43604</v>
      </c>
      <c r="D2795">
        <v>174408</v>
      </c>
      <c r="E2795">
        <v>42549</v>
      </c>
      <c r="F2795">
        <v>260561</v>
      </c>
    </row>
    <row r="2796" spans="1:6" x14ac:dyDescent="0.2">
      <c r="A2796" s="62">
        <v>40787</v>
      </c>
      <c r="B2796" s="63" t="s">
        <v>51</v>
      </c>
      <c r="C2796">
        <v>314</v>
      </c>
      <c r="D2796">
        <v>77098</v>
      </c>
      <c r="E2796">
        <v>1626</v>
      </c>
      <c r="F2796">
        <v>79038</v>
      </c>
    </row>
    <row r="2797" spans="1:6" x14ac:dyDescent="0.2">
      <c r="A2797" s="62">
        <v>40787</v>
      </c>
      <c r="B2797" s="63" t="s">
        <v>53</v>
      </c>
      <c r="C2797">
        <v>13249</v>
      </c>
      <c r="D2797">
        <v>191031</v>
      </c>
      <c r="E2797">
        <v>94427</v>
      </c>
      <c r="F2797">
        <v>298707</v>
      </c>
    </row>
    <row r="2798" spans="1:6" x14ac:dyDescent="0.2">
      <c r="A2798" s="62">
        <v>40787</v>
      </c>
      <c r="B2798" s="63" t="s">
        <v>52</v>
      </c>
      <c r="C2798">
        <v>209396</v>
      </c>
      <c r="D2798">
        <v>785951</v>
      </c>
      <c r="E2798">
        <v>163740</v>
      </c>
      <c r="F2798">
        <v>1159087</v>
      </c>
    </row>
    <row r="2799" spans="1:6" x14ac:dyDescent="0.2">
      <c r="A2799" s="62">
        <v>40787</v>
      </c>
      <c r="B2799" s="63" t="s">
        <v>50</v>
      </c>
      <c r="C2799">
        <v>12332</v>
      </c>
      <c r="D2799">
        <v>60272</v>
      </c>
      <c r="E2799">
        <v>16265</v>
      </c>
      <c r="F2799">
        <v>88869</v>
      </c>
    </row>
    <row r="2800" spans="1:6" x14ac:dyDescent="0.2">
      <c r="A2800" s="62">
        <v>40787</v>
      </c>
      <c r="B2800" s="63" t="s">
        <v>54</v>
      </c>
      <c r="C2800">
        <v>24809</v>
      </c>
      <c r="D2800">
        <v>290205</v>
      </c>
      <c r="E2800">
        <v>14983</v>
      </c>
      <c r="F2800">
        <v>329997</v>
      </c>
    </row>
    <row r="2801" spans="1:6" x14ac:dyDescent="0.2">
      <c r="A2801" s="62">
        <v>40787</v>
      </c>
      <c r="B2801" s="63" t="s">
        <v>48</v>
      </c>
      <c r="C2801">
        <v>133522</v>
      </c>
      <c r="D2801">
        <v>1901212</v>
      </c>
      <c r="E2801">
        <v>81426</v>
      </c>
      <c r="F2801">
        <v>2116160</v>
      </c>
    </row>
    <row r="2802" spans="1:6" x14ac:dyDescent="0.2">
      <c r="A2802" s="62">
        <v>40787</v>
      </c>
      <c r="B2802" s="63" t="s">
        <v>49</v>
      </c>
      <c r="C2802">
        <v>81663</v>
      </c>
      <c r="D2802">
        <v>183383</v>
      </c>
      <c r="E2802">
        <v>54110</v>
      </c>
      <c r="F2802">
        <v>319156</v>
      </c>
    </row>
    <row r="2803" spans="1:6" x14ac:dyDescent="0.2">
      <c r="A2803" s="62">
        <v>40817</v>
      </c>
      <c r="B2803" s="63" t="s">
        <v>51</v>
      </c>
      <c r="C2803">
        <v>838</v>
      </c>
      <c r="D2803">
        <v>87804</v>
      </c>
      <c r="E2803">
        <v>3130</v>
      </c>
      <c r="F2803">
        <v>91772</v>
      </c>
    </row>
    <row r="2804" spans="1:6" x14ac:dyDescent="0.2">
      <c r="A2804" s="62">
        <v>40817</v>
      </c>
      <c r="B2804" s="63" t="s">
        <v>53</v>
      </c>
      <c r="C2804">
        <v>17946</v>
      </c>
      <c r="D2804">
        <v>257411</v>
      </c>
      <c r="E2804">
        <v>127763</v>
      </c>
      <c r="F2804">
        <v>403120</v>
      </c>
    </row>
    <row r="2805" spans="1:6" x14ac:dyDescent="0.2">
      <c r="A2805" s="62">
        <v>40817</v>
      </c>
      <c r="B2805" s="63" t="s">
        <v>52</v>
      </c>
      <c r="C2805">
        <v>353145</v>
      </c>
      <c r="D2805">
        <v>935020</v>
      </c>
      <c r="E2805">
        <v>255742</v>
      </c>
      <c r="F2805">
        <v>1543907</v>
      </c>
    </row>
    <row r="2806" spans="1:6" x14ac:dyDescent="0.2">
      <c r="A2806" s="62">
        <v>40817</v>
      </c>
      <c r="B2806" s="63" t="s">
        <v>50</v>
      </c>
      <c r="C2806">
        <v>25913</v>
      </c>
      <c r="D2806">
        <v>68001</v>
      </c>
      <c r="E2806">
        <v>32416</v>
      </c>
      <c r="F2806">
        <v>126330</v>
      </c>
    </row>
    <row r="2807" spans="1:6" x14ac:dyDescent="0.2">
      <c r="A2807" s="62">
        <v>40817</v>
      </c>
      <c r="B2807" s="63" t="s">
        <v>54</v>
      </c>
      <c r="C2807">
        <v>55314</v>
      </c>
      <c r="D2807">
        <v>350668</v>
      </c>
      <c r="E2807">
        <v>32045</v>
      </c>
      <c r="F2807">
        <v>438027</v>
      </c>
    </row>
    <row r="2808" spans="1:6" x14ac:dyDescent="0.2">
      <c r="A2808" s="62">
        <v>40817</v>
      </c>
      <c r="B2808" s="63" t="s">
        <v>48</v>
      </c>
      <c r="C2808">
        <v>288677</v>
      </c>
      <c r="D2808">
        <v>2134682</v>
      </c>
      <c r="E2808">
        <v>168172</v>
      </c>
      <c r="F2808">
        <v>2591531</v>
      </c>
    </row>
    <row r="2809" spans="1:6" x14ac:dyDescent="0.2">
      <c r="A2809" s="62">
        <v>40817</v>
      </c>
      <c r="B2809" s="63" t="s">
        <v>49</v>
      </c>
      <c r="C2809">
        <v>162580</v>
      </c>
      <c r="D2809">
        <v>231134</v>
      </c>
      <c r="E2809">
        <v>106525</v>
      </c>
      <c r="F2809">
        <v>500239</v>
      </c>
    </row>
    <row r="2810" spans="1:6" x14ac:dyDescent="0.2">
      <c r="A2810" s="62">
        <v>40848</v>
      </c>
      <c r="B2810" s="63" t="s">
        <v>51</v>
      </c>
      <c r="C2810">
        <v>1259</v>
      </c>
      <c r="D2810">
        <v>84530</v>
      </c>
      <c r="E2810">
        <v>5348</v>
      </c>
      <c r="F2810">
        <v>91137</v>
      </c>
    </row>
    <row r="2811" spans="1:6" x14ac:dyDescent="0.2">
      <c r="A2811" s="62">
        <v>40848</v>
      </c>
      <c r="B2811" s="63" t="s">
        <v>53</v>
      </c>
      <c r="C2811">
        <v>44921</v>
      </c>
      <c r="D2811">
        <v>247538</v>
      </c>
      <c r="E2811">
        <v>178735</v>
      </c>
      <c r="F2811">
        <v>471194</v>
      </c>
    </row>
    <row r="2812" spans="1:6" x14ac:dyDescent="0.2">
      <c r="A2812" s="62">
        <v>40848</v>
      </c>
      <c r="B2812" s="63" t="s">
        <v>52</v>
      </c>
      <c r="C2812">
        <v>685912</v>
      </c>
      <c r="D2812">
        <v>1019717</v>
      </c>
      <c r="E2812">
        <v>453735</v>
      </c>
      <c r="F2812">
        <v>2159364</v>
      </c>
    </row>
    <row r="2813" spans="1:6" x14ac:dyDescent="0.2">
      <c r="A2813" s="62">
        <v>40848</v>
      </c>
      <c r="B2813" s="63" t="s">
        <v>50</v>
      </c>
      <c r="C2813">
        <v>56289</v>
      </c>
      <c r="D2813">
        <v>77088</v>
      </c>
      <c r="E2813">
        <v>65145</v>
      </c>
      <c r="F2813">
        <v>198522</v>
      </c>
    </row>
    <row r="2814" spans="1:6" x14ac:dyDescent="0.2">
      <c r="A2814" s="62">
        <v>40848</v>
      </c>
      <c r="B2814" s="63" t="s">
        <v>54</v>
      </c>
      <c r="C2814">
        <v>99522</v>
      </c>
      <c r="D2814">
        <v>402982</v>
      </c>
      <c r="E2814">
        <v>54171</v>
      </c>
      <c r="F2814">
        <v>556675</v>
      </c>
    </row>
    <row r="2815" spans="1:6" x14ac:dyDescent="0.2">
      <c r="A2815" s="62">
        <v>40848</v>
      </c>
      <c r="B2815" s="63" t="s">
        <v>48</v>
      </c>
      <c r="C2815">
        <v>495828</v>
      </c>
      <c r="D2815">
        <v>2243428</v>
      </c>
      <c r="E2815">
        <v>287908</v>
      </c>
      <c r="F2815">
        <v>3027164</v>
      </c>
    </row>
    <row r="2816" spans="1:6" x14ac:dyDescent="0.2">
      <c r="A2816" s="62">
        <v>40848</v>
      </c>
      <c r="B2816" s="63" t="s">
        <v>49</v>
      </c>
      <c r="C2816">
        <v>244732</v>
      </c>
      <c r="D2816">
        <v>278288</v>
      </c>
      <c r="E2816">
        <v>145734</v>
      </c>
      <c r="F2816">
        <v>668754</v>
      </c>
    </row>
    <row r="2817" spans="1:6" x14ac:dyDescent="0.2">
      <c r="A2817" s="62">
        <v>40878</v>
      </c>
      <c r="B2817" s="63" t="s">
        <v>51</v>
      </c>
      <c r="C2817">
        <v>2062</v>
      </c>
      <c r="D2817">
        <v>91654</v>
      </c>
      <c r="E2817">
        <v>7948</v>
      </c>
      <c r="F2817">
        <v>101664</v>
      </c>
    </row>
    <row r="2818" spans="1:6" x14ac:dyDescent="0.2">
      <c r="A2818" s="62">
        <v>40878</v>
      </c>
      <c r="B2818" s="63" t="s">
        <v>53</v>
      </c>
      <c r="C2818">
        <v>66918</v>
      </c>
      <c r="D2818">
        <v>302547</v>
      </c>
      <c r="E2818">
        <v>248195</v>
      </c>
      <c r="F2818">
        <v>617660</v>
      </c>
    </row>
    <row r="2819" spans="1:6" x14ac:dyDescent="0.2">
      <c r="A2819" s="62">
        <v>40878</v>
      </c>
      <c r="B2819" s="63" t="s">
        <v>52</v>
      </c>
      <c r="C2819">
        <v>1052012</v>
      </c>
      <c r="D2819">
        <v>1099213</v>
      </c>
      <c r="E2819">
        <v>634917</v>
      </c>
      <c r="F2819">
        <v>2786142</v>
      </c>
    </row>
    <row r="2820" spans="1:6" x14ac:dyDescent="0.2">
      <c r="A2820" s="62">
        <v>40878</v>
      </c>
      <c r="B2820" s="63" t="s">
        <v>50</v>
      </c>
      <c r="C2820">
        <v>79483</v>
      </c>
      <c r="D2820">
        <v>85332</v>
      </c>
      <c r="E2820">
        <v>86813</v>
      </c>
      <c r="F2820">
        <v>251628</v>
      </c>
    </row>
    <row r="2821" spans="1:6" x14ac:dyDescent="0.2">
      <c r="A2821" s="62">
        <v>40878</v>
      </c>
      <c r="B2821" s="63" t="s">
        <v>54</v>
      </c>
      <c r="C2821">
        <v>115669</v>
      </c>
      <c r="D2821">
        <v>408858</v>
      </c>
      <c r="E2821">
        <v>64966</v>
      </c>
      <c r="F2821">
        <v>589493</v>
      </c>
    </row>
    <row r="2822" spans="1:6" x14ac:dyDescent="0.2">
      <c r="A2822" s="62">
        <v>40878</v>
      </c>
      <c r="B2822" s="63" t="s">
        <v>48</v>
      </c>
      <c r="C2822">
        <v>524107</v>
      </c>
      <c r="D2822">
        <v>2361608</v>
      </c>
      <c r="E2822">
        <v>318853</v>
      </c>
      <c r="F2822">
        <v>3204568</v>
      </c>
    </row>
    <row r="2823" spans="1:6" x14ac:dyDescent="0.2">
      <c r="A2823" s="62">
        <v>40878</v>
      </c>
      <c r="B2823" s="63" t="s">
        <v>49</v>
      </c>
      <c r="C2823">
        <v>317712</v>
      </c>
      <c r="D2823">
        <v>273722</v>
      </c>
      <c r="E2823">
        <v>184567</v>
      </c>
      <c r="F2823">
        <v>776001</v>
      </c>
    </row>
    <row r="2824" spans="1:6" x14ac:dyDescent="0.2">
      <c r="A2824" s="62">
        <v>40909</v>
      </c>
      <c r="B2824" s="63" t="s">
        <v>55</v>
      </c>
      <c r="C2824">
        <v>533</v>
      </c>
      <c r="D2824">
        <v>64109</v>
      </c>
      <c r="E2824">
        <v>10969</v>
      </c>
      <c r="F2824">
        <v>75611</v>
      </c>
    </row>
    <row r="2825" spans="1:6" x14ac:dyDescent="0.2">
      <c r="A2825" s="62">
        <v>40909</v>
      </c>
      <c r="B2825" s="63" t="s">
        <v>51</v>
      </c>
      <c r="C2825">
        <v>1515</v>
      </c>
      <c r="D2825">
        <v>95931</v>
      </c>
      <c r="E2825">
        <v>14877</v>
      </c>
      <c r="F2825">
        <v>112323</v>
      </c>
    </row>
    <row r="2826" spans="1:6" x14ac:dyDescent="0.2">
      <c r="A2826" s="62">
        <v>40909</v>
      </c>
      <c r="B2826" s="63" t="s">
        <v>53</v>
      </c>
      <c r="C2826">
        <v>114198</v>
      </c>
      <c r="D2826">
        <v>297844</v>
      </c>
      <c r="E2826">
        <v>340333</v>
      </c>
      <c r="F2826">
        <v>752375</v>
      </c>
    </row>
    <row r="2827" spans="1:6" x14ac:dyDescent="0.2">
      <c r="A2827" s="62">
        <v>40909</v>
      </c>
      <c r="B2827" s="63" t="s">
        <v>52</v>
      </c>
      <c r="C2827">
        <v>1394121</v>
      </c>
      <c r="D2827">
        <v>1251605</v>
      </c>
      <c r="E2827">
        <v>801909</v>
      </c>
      <c r="F2827">
        <v>3447635</v>
      </c>
    </row>
    <row r="2828" spans="1:6" x14ac:dyDescent="0.2">
      <c r="A2828" s="62">
        <v>40909</v>
      </c>
      <c r="B2828" s="63" t="s">
        <v>50</v>
      </c>
      <c r="C2828">
        <v>87432</v>
      </c>
      <c r="D2828">
        <v>92024</v>
      </c>
      <c r="E2828">
        <v>96888</v>
      </c>
      <c r="F2828">
        <v>276344</v>
      </c>
    </row>
    <row r="2829" spans="1:6" x14ac:dyDescent="0.2">
      <c r="A2829" s="62">
        <v>40909</v>
      </c>
      <c r="B2829" s="63" t="s">
        <v>54</v>
      </c>
      <c r="C2829">
        <v>135036</v>
      </c>
      <c r="D2829">
        <v>452437</v>
      </c>
      <c r="E2829">
        <v>70540</v>
      </c>
      <c r="F2829">
        <v>658013</v>
      </c>
    </row>
    <row r="2830" spans="1:6" x14ac:dyDescent="0.2">
      <c r="A2830" s="62">
        <v>40909</v>
      </c>
      <c r="B2830" s="63" t="s">
        <v>48</v>
      </c>
      <c r="C2830">
        <v>644383</v>
      </c>
      <c r="D2830">
        <v>2423821</v>
      </c>
      <c r="E2830">
        <v>377964</v>
      </c>
      <c r="F2830">
        <v>3446168</v>
      </c>
    </row>
    <row r="2831" spans="1:6" x14ac:dyDescent="0.2">
      <c r="A2831" s="62">
        <v>40909</v>
      </c>
      <c r="B2831" s="63" t="s">
        <v>49</v>
      </c>
      <c r="C2831">
        <v>278453</v>
      </c>
      <c r="D2831">
        <v>271112</v>
      </c>
      <c r="E2831">
        <v>197584</v>
      </c>
      <c r="F2831">
        <v>747149</v>
      </c>
    </row>
    <row r="2832" spans="1:6" x14ac:dyDescent="0.2">
      <c r="A2832" s="62">
        <v>40940</v>
      </c>
      <c r="B2832" s="63" t="s">
        <v>55</v>
      </c>
      <c r="C2832">
        <v>582</v>
      </c>
      <c r="D2832">
        <v>75710</v>
      </c>
      <c r="E2832">
        <v>11387</v>
      </c>
      <c r="F2832">
        <v>87679</v>
      </c>
    </row>
    <row r="2833" spans="1:6" x14ac:dyDescent="0.2">
      <c r="A2833" s="62">
        <v>40940</v>
      </c>
      <c r="B2833" s="63" t="s">
        <v>51</v>
      </c>
      <c r="C2833">
        <v>2492</v>
      </c>
      <c r="D2833">
        <v>97752</v>
      </c>
      <c r="E2833">
        <v>9230</v>
      </c>
      <c r="F2833">
        <v>109474</v>
      </c>
    </row>
    <row r="2834" spans="1:6" x14ac:dyDescent="0.2">
      <c r="A2834" s="62">
        <v>40940</v>
      </c>
      <c r="B2834" s="63" t="s">
        <v>53</v>
      </c>
      <c r="C2834">
        <v>94394</v>
      </c>
      <c r="D2834">
        <v>264032</v>
      </c>
      <c r="E2834">
        <v>286770</v>
      </c>
      <c r="F2834">
        <v>645196</v>
      </c>
    </row>
    <row r="2835" spans="1:6" x14ac:dyDescent="0.2">
      <c r="A2835" s="62">
        <v>40940</v>
      </c>
      <c r="B2835" s="63" t="s">
        <v>52</v>
      </c>
      <c r="C2835">
        <v>1286233</v>
      </c>
      <c r="D2835">
        <v>1114056</v>
      </c>
      <c r="E2835">
        <v>779336</v>
      </c>
      <c r="F2835">
        <v>3179625</v>
      </c>
    </row>
    <row r="2836" spans="1:6" x14ac:dyDescent="0.2">
      <c r="A2836" s="62">
        <v>40940</v>
      </c>
      <c r="B2836" s="63" t="s">
        <v>50</v>
      </c>
      <c r="C2836">
        <v>77675</v>
      </c>
      <c r="D2836">
        <v>83078</v>
      </c>
      <c r="E2836">
        <v>81483</v>
      </c>
      <c r="F2836">
        <v>242236</v>
      </c>
    </row>
    <row r="2837" spans="1:6" x14ac:dyDescent="0.2">
      <c r="A2837" s="62">
        <v>40940</v>
      </c>
      <c r="B2837" s="63" t="s">
        <v>54</v>
      </c>
      <c r="C2837">
        <v>115560</v>
      </c>
      <c r="D2837">
        <v>452451</v>
      </c>
      <c r="E2837">
        <v>60874</v>
      </c>
      <c r="F2837">
        <v>628885</v>
      </c>
    </row>
    <row r="2838" spans="1:6" x14ac:dyDescent="0.2">
      <c r="A2838" s="62">
        <v>40940</v>
      </c>
      <c r="B2838" s="63" t="s">
        <v>48</v>
      </c>
      <c r="C2838">
        <v>573795</v>
      </c>
      <c r="D2838">
        <v>2268968</v>
      </c>
      <c r="E2838">
        <v>343525</v>
      </c>
      <c r="F2838">
        <v>3186288</v>
      </c>
    </row>
    <row r="2839" spans="1:6" x14ac:dyDescent="0.2">
      <c r="A2839" s="62">
        <v>40940</v>
      </c>
      <c r="B2839" s="63" t="s">
        <v>49</v>
      </c>
      <c r="C2839">
        <v>266968</v>
      </c>
      <c r="D2839">
        <v>319809</v>
      </c>
      <c r="E2839">
        <v>193100</v>
      </c>
      <c r="F2839">
        <v>779877</v>
      </c>
    </row>
    <row r="2840" spans="1:6" x14ac:dyDescent="0.2">
      <c r="A2840" s="62">
        <v>40969</v>
      </c>
      <c r="B2840" s="63" t="s">
        <v>55</v>
      </c>
      <c r="C2840">
        <v>547</v>
      </c>
      <c r="D2840">
        <v>67437</v>
      </c>
      <c r="E2840">
        <v>10214</v>
      </c>
      <c r="F2840">
        <v>78198</v>
      </c>
    </row>
    <row r="2841" spans="1:6" x14ac:dyDescent="0.2">
      <c r="A2841" s="62">
        <v>40969</v>
      </c>
      <c r="B2841" s="63" t="s">
        <v>51</v>
      </c>
      <c r="C2841">
        <v>2119</v>
      </c>
      <c r="D2841">
        <v>90500</v>
      </c>
      <c r="E2841">
        <v>8690</v>
      </c>
      <c r="F2841">
        <v>101309</v>
      </c>
    </row>
    <row r="2842" spans="1:6" x14ac:dyDescent="0.2">
      <c r="A2842" s="62">
        <v>40969</v>
      </c>
      <c r="B2842" s="63" t="s">
        <v>53</v>
      </c>
      <c r="C2842">
        <v>74629</v>
      </c>
      <c r="D2842">
        <v>244238</v>
      </c>
      <c r="E2842">
        <v>238742</v>
      </c>
      <c r="F2842">
        <v>557609</v>
      </c>
    </row>
    <row r="2843" spans="1:6" x14ac:dyDescent="0.2">
      <c r="A2843" s="62">
        <v>40969</v>
      </c>
      <c r="B2843" s="63" t="s">
        <v>52</v>
      </c>
      <c r="C2843">
        <v>1005345</v>
      </c>
      <c r="D2843">
        <v>1119094</v>
      </c>
      <c r="E2843">
        <v>626996</v>
      </c>
      <c r="F2843">
        <v>2751435</v>
      </c>
    </row>
    <row r="2844" spans="1:6" x14ac:dyDescent="0.2">
      <c r="A2844" s="62">
        <v>40969</v>
      </c>
      <c r="B2844" s="63" t="s">
        <v>50</v>
      </c>
      <c r="C2844">
        <v>49548</v>
      </c>
      <c r="D2844">
        <v>75465</v>
      </c>
      <c r="E2844">
        <v>54003</v>
      </c>
      <c r="F2844">
        <v>179016</v>
      </c>
    </row>
    <row r="2845" spans="1:6" x14ac:dyDescent="0.2">
      <c r="A2845" s="62">
        <v>40969</v>
      </c>
      <c r="B2845" s="63" t="s">
        <v>54</v>
      </c>
      <c r="C2845">
        <v>102150</v>
      </c>
      <c r="D2845">
        <v>433583</v>
      </c>
      <c r="E2845">
        <v>64631</v>
      </c>
      <c r="F2845">
        <v>600364</v>
      </c>
    </row>
    <row r="2846" spans="1:6" x14ac:dyDescent="0.2">
      <c r="A2846" s="62">
        <v>40969</v>
      </c>
      <c r="B2846" s="63" t="s">
        <v>48</v>
      </c>
      <c r="C2846">
        <v>465693</v>
      </c>
      <c r="D2846">
        <v>2437122</v>
      </c>
      <c r="E2846">
        <v>288192</v>
      </c>
      <c r="F2846">
        <v>3191007</v>
      </c>
    </row>
    <row r="2847" spans="1:6" x14ac:dyDescent="0.2">
      <c r="A2847" s="62">
        <v>40969</v>
      </c>
      <c r="B2847" s="63" t="s">
        <v>49</v>
      </c>
      <c r="C2847">
        <v>256517</v>
      </c>
      <c r="D2847">
        <v>293293</v>
      </c>
      <c r="E2847">
        <v>145552</v>
      </c>
      <c r="F2847">
        <v>695362</v>
      </c>
    </row>
    <row r="2848" spans="1:6" x14ac:dyDescent="0.2">
      <c r="A2848" s="62">
        <v>41000</v>
      </c>
      <c r="B2848" s="63" t="s">
        <v>55</v>
      </c>
      <c r="C2848">
        <v>399</v>
      </c>
      <c r="D2848">
        <v>66627</v>
      </c>
      <c r="E2848">
        <v>7686</v>
      </c>
      <c r="F2848">
        <v>74712</v>
      </c>
    </row>
    <row r="2849" spans="1:6" x14ac:dyDescent="0.2">
      <c r="A2849" s="62">
        <v>41000</v>
      </c>
      <c r="B2849" s="63" t="s">
        <v>51</v>
      </c>
      <c r="C2849">
        <v>1158</v>
      </c>
      <c r="D2849">
        <v>90257</v>
      </c>
      <c r="E2849">
        <v>4501</v>
      </c>
      <c r="F2849">
        <v>95916</v>
      </c>
    </row>
    <row r="2850" spans="1:6" x14ac:dyDescent="0.2">
      <c r="A2850" s="62">
        <v>41000</v>
      </c>
      <c r="B2850" s="63" t="s">
        <v>53</v>
      </c>
      <c r="C2850">
        <v>53844</v>
      </c>
      <c r="D2850">
        <v>249893</v>
      </c>
      <c r="E2850">
        <v>136005</v>
      </c>
      <c r="F2850">
        <v>439742</v>
      </c>
    </row>
    <row r="2851" spans="1:6" x14ac:dyDescent="0.2">
      <c r="A2851" s="62">
        <v>41000</v>
      </c>
      <c r="B2851" s="63" t="s">
        <v>52</v>
      </c>
      <c r="C2851">
        <v>735074</v>
      </c>
      <c r="D2851">
        <v>963801</v>
      </c>
      <c r="E2851">
        <v>453890</v>
      </c>
      <c r="F2851">
        <v>2152765</v>
      </c>
    </row>
    <row r="2852" spans="1:6" x14ac:dyDescent="0.2">
      <c r="A2852" s="62">
        <v>41000</v>
      </c>
      <c r="B2852" s="63" t="s">
        <v>50</v>
      </c>
      <c r="C2852">
        <v>33972</v>
      </c>
      <c r="D2852">
        <v>66973</v>
      </c>
      <c r="E2852">
        <v>38094</v>
      </c>
      <c r="F2852">
        <v>139039</v>
      </c>
    </row>
    <row r="2853" spans="1:6" x14ac:dyDescent="0.2">
      <c r="A2853" s="62">
        <v>41000</v>
      </c>
      <c r="B2853" s="63" t="s">
        <v>54</v>
      </c>
      <c r="C2853">
        <v>66615</v>
      </c>
      <c r="D2853">
        <v>333466</v>
      </c>
      <c r="E2853">
        <v>41281</v>
      </c>
      <c r="F2853">
        <v>441362</v>
      </c>
    </row>
    <row r="2854" spans="1:6" x14ac:dyDescent="0.2">
      <c r="A2854" s="62">
        <v>41000</v>
      </c>
      <c r="B2854" s="63" t="s">
        <v>48</v>
      </c>
      <c r="C2854">
        <v>325302</v>
      </c>
      <c r="D2854">
        <v>2248561</v>
      </c>
      <c r="E2854">
        <v>207395</v>
      </c>
      <c r="F2854">
        <v>2781258</v>
      </c>
    </row>
    <row r="2855" spans="1:6" x14ac:dyDescent="0.2">
      <c r="A2855" s="62">
        <v>41000</v>
      </c>
      <c r="B2855" s="63" t="s">
        <v>49</v>
      </c>
      <c r="C2855">
        <v>155556</v>
      </c>
      <c r="D2855">
        <v>233236</v>
      </c>
      <c r="E2855">
        <v>109753</v>
      </c>
      <c r="F2855">
        <v>498545</v>
      </c>
    </row>
    <row r="2856" spans="1:6" x14ac:dyDescent="0.2">
      <c r="A2856" s="62">
        <v>41030</v>
      </c>
      <c r="B2856" s="63" t="s">
        <v>55</v>
      </c>
      <c r="C2856">
        <v>243</v>
      </c>
      <c r="D2856">
        <v>54279</v>
      </c>
      <c r="E2856">
        <v>5400</v>
      </c>
      <c r="F2856">
        <v>59922</v>
      </c>
    </row>
    <row r="2857" spans="1:6" x14ac:dyDescent="0.2">
      <c r="A2857" s="62">
        <v>41030</v>
      </c>
      <c r="B2857" s="63" t="s">
        <v>51</v>
      </c>
      <c r="C2857">
        <v>765</v>
      </c>
      <c r="D2857">
        <v>85561</v>
      </c>
      <c r="E2857">
        <v>3451</v>
      </c>
      <c r="F2857">
        <v>89777</v>
      </c>
    </row>
    <row r="2858" spans="1:6" x14ac:dyDescent="0.2">
      <c r="A2858" s="62">
        <v>41030</v>
      </c>
      <c r="B2858" s="63" t="s">
        <v>53</v>
      </c>
      <c r="C2858">
        <v>35944</v>
      </c>
      <c r="D2858">
        <v>203777</v>
      </c>
      <c r="E2858">
        <v>87515</v>
      </c>
      <c r="F2858">
        <v>327236</v>
      </c>
    </row>
    <row r="2859" spans="1:6" x14ac:dyDescent="0.2">
      <c r="A2859" s="62">
        <v>41030</v>
      </c>
      <c r="B2859" s="63" t="s">
        <v>52</v>
      </c>
      <c r="C2859">
        <v>425551</v>
      </c>
      <c r="D2859">
        <v>898811</v>
      </c>
      <c r="E2859">
        <v>272565</v>
      </c>
      <c r="F2859">
        <v>1596927</v>
      </c>
    </row>
    <row r="2860" spans="1:6" x14ac:dyDescent="0.2">
      <c r="A2860" s="62">
        <v>41030</v>
      </c>
      <c r="B2860" s="63" t="s">
        <v>50</v>
      </c>
      <c r="C2860">
        <v>15867</v>
      </c>
      <c r="D2860">
        <v>63108</v>
      </c>
      <c r="E2860">
        <v>22393</v>
      </c>
      <c r="F2860">
        <v>101368</v>
      </c>
    </row>
    <row r="2861" spans="1:6" x14ac:dyDescent="0.2">
      <c r="A2861" s="62">
        <v>41030</v>
      </c>
      <c r="B2861" s="63" t="s">
        <v>54</v>
      </c>
      <c r="C2861">
        <v>43653</v>
      </c>
      <c r="D2861">
        <v>348599</v>
      </c>
      <c r="E2861">
        <v>28206</v>
      </c>
      <c r="F2861">
        <v>420458</v>
      </c>
    </row>
    <row r="2862" spans="1:6" x14ac:dyDescent="0.2">
      <c r="A2862" s="62">
        <v>41030</v>
      </c>
      <c r="B2862" s="63" t="s">
        <v>48</v>
      </c>
      <c r="C2862">
        <v>203310</v>
      </c>
      <c r="D2862">
        <v>2125878</v>
      </c>
      <c r="E2862">
        <v>128715</v>
      </c>
      <c r="F2862">
        <v>2457903</v>
      </c>
    </row>
    <row r="2863" spans="1:6" x14ac:dyDescent="0.2">
      <c r="A2863" s="62">
        <v>41030</v>
      </c>
      <c r="B2863" s="63" t="s">
        <v>49</v>
      </c>
      <c r="C2863">
        <v>110662</v>
      </c>
      <c r="D2863">
        <v>230299</v>
      </c>
      <c r="E2863">
        <v>83424</v>
      </c>
      <c r="F2863">
        <v>424385</v>
      </c>
    </row>
    <row r="2864" spans="1:6" x14ac:dyDescent="0.2">
      <c r="A2864" s="62">
        <v>41061</v>
      </c>
      <c r="B2864" s="63" t="s">
        <v>55</v>
      </c>
      <c r="C2864">
        <v>154</v>
      </c>
      <c r="D2864">
        <v>48158</v>
      </c>
      <c r="E2864">
        <v>3705</v>
      </c>
      <c r="F2864">
        <v>52017</v>
      </c>
    </row>
    <row r="2865" spans="1:6" x14ac:dyDescent="0.2">
      <c r="A2865" s="62">
        <v>41061</v>
      </c>
      <c r="B2865" s="63" t="s">
        <v>51</v>
      </c>
      <c r="C2865">
        <v>458</v>
      </c>
      <c r="D2865">
        <v>82228</v>
      </c>
      <c r="E2865">
        <v>1899</v>
      </c>
      <c r="F2865">
        <v>84585</v>
      </c>
    </row>
    <row r="2866" spans="1:6" x14ac:dyDescent="0.2">
      <c r="A2866" s="62">
        <v>41061</v>
      </c>
      <c r="B2866" s="63" t="s">
        <v>53</v>
      </c>
      <c r="C2866">
        <v>15269</v>
      </c>
      <c r="D2866">
        <v>222536</v>
      </c>
      <c r="E2866">
        <v>48872</v>
      </c>
      <c r="F2866">
        <v>286677</v>
      </c>
    </row>
    <row r="2867" spans="1:6" x14ac:dyDescent="0.2">
      <c r="A2867" s="62">
        <v>41061</v>
      </c>
      <c r="B2867" s="63" t="s">
        <v>52</v>
      </c>
      <c r="C2867">
        <v>250270</v>
      </c>
      <c r="D2867">
        <v>886780</v>
      </c>
      <c r="E2867">
        <v>153416</v>
      </c>
      <c r="F2867">
        <v>1290466</v>
      </c>
    </row>
    <row r="2868" spans="1:6" x14ac:dyDescent="0.2">
      <c r="A2868" s="62">
        <v>41061</v>
      </c>
      <c r="B2868" s="63" t="s">
        <v>50</v>
      </c>
      <c r="C2868">
        <v>12645</v>
      </c>
      <c r="D2868">
        <v>55560</v>
      </c>
      <c r="E2868">
        <v>17356</v>
      </c>
      <c r="F2868">
        <v>85561</v>
      </c>
    </row>
    <row r="2869" spans="1:6" x14ac:dyDescent="0.2">
      <c r="A2869" s="62">
        <v>41061</v>
      </c>
      <c r="B2869" s="63" t="s">
        <v>54</v>
      </c>
      <c r="C2869">
        <v>19546</v>
      </c>
      <c r="D2869">
        <v>335966</v>
      </c>
      <c r="E2869">
        <v>12491</v>
      </c>
      <c r="F2869">
        <v>368003</v>
      </c>
    </row>
    <row r="2870" spans="1:6" x14ac:dyDescent="0.2">
      <c r="A2870" s="62">
        <v>41061</v>
      </c>
      <c r="B2870" s="63" t="s">
        <v>48</v>
      </c>
      <c r="C2870">
        <v>109605</v>
      </c>
      <c r="D2870">
        <v>2088848</v>
      </c>
      <c r="E2870">
        <v>74064</v>
      </c>
      <c r="F2870">
        <v>2272517</v>
      </c>
    </row>
    <row r="2871" spans="1:6" x14ac:dyDescent="0.2">
      <c r="A2871" s="62">
        <v>41061</v>
      </c>
      <c r="B2871" s="63" t="s">
        <v>49</v>
      </c>
      <c r="C2871">
        <v>107803</v>
      </c>
      <c r="D2871">
        <v>192394</v>
      </c>
      <c r="E2871">
        <v>79540</v>
      </c>
      <c r="F2871">
        <v>379737</v>
      </c>
    </row>
    <row r="2872" spans="1:6" x14ac:dyDescent="0.2">
      <c r="A2872" s="62">
        <v>41091</v>
      </c>
      <c r="B2872" s="63" t="s">
        <v>55</v>
      </c>
      <c r="C2872">
        <v>96</v>
      </c>
      <c r="D2872">
        <v>52146</v>
      </c>
      <c r="E2872">
        <v>2474</v>
      </c>
      <c r="F2872">
        <v>54716</v>
      </c>
    </row>
    <row r="2873" spans="1:6" x14ac:dyDescent="0.2">
      <c r="A2873" s="62">
        <v>41091</v>
      </c>
      <c r="B2873" s="63" t="s">
        <v>51</v>
      </c>
      <c r="C2873">
        <v>344</v>
      </c>
      <c r="D2873">
        <v>78335</v>
      </c>
      <c r="E2873">
        <v>1425</v>
      </c>
      <c r="F2873">
        <v>80104</v>
      </c>
    </row>
    <row r="2874" spans="1:6" x14ac:dyDescent="0.2">
      <c r="A2874" s="62">
        <v>41091</v>
      </c>
      <c r="B2874" s="63" t="s">
        <v>53</v>
      </c>
      <c r="C2874">
        <v>11587</v>
      </c>
      <c r="D2874">
        <v>226076</v>
      </c>
      <c r="E2874">
        <v>46268</v>
      </c>
      <c r="F2874">
        <v>283931</v>
      </c>
    </row>
    <row r="2875" spans="1:6" x14ac:dyDescent="0.2">
      <c r="A2875" s="62">
        <v>41091</v>
      </c>
      <c r="B2875" s="63" t="s">
        <v>52</v>
      </c>
      <c r="C2875">
        <v>189477</v>
      </c>
      <c r="D2875">
        <v>964588</v>
      </c>
      <c r="E2875">
        <v>124181</v>
      </c>
      <c r="F2875">
        <v>1278246</v>
      </c>
    </row>
    <row r="2876" spans="1:6" x14ac:dyDescent="0.2">
      <c r="A2876" s="62">
        <v>41091</v>
      </c>
      <c r="B2876" s="63" t="s">
        <v>50</v>
      </c>
      <c r="C2876">
        <v>8558</v>
      </c>
      <c r="D2876">
        <v>52961</v>
      </c>
      <c r="E2876">
        <v>11236</v>
      </c>
      <c r="F2876">
        <v>72755</v>
      </c>
    </row>
    <row r="2877" spans="1:6" x14ac:dyDescent="0.2">
      <c r="A2877" s="62">
        <v>41091</v>
      </c>
      <c r="B2877" s="63" t="s">
        <v>54</v>
      </c>
      <c r="C2877">
        <v>16141</v>
      </c>
      <c r="D2877">
        <v>318680</v>
      </c>
      <c r="E2877">
        <v>10013</v>
      </c>
      <c r="F2877">
        <v>344834</v>
      </c>
    </row>
    <row r="2878" spans="1:6" x14ac:dyDescent="0.2">
      <c r="A2878" s="62">
        <v>41091</v>
      </c>
      <c r="B2878" s="63" t="s">
        <v>48</v>
      </c>
      <c r="C2878">
        <v>95832</v>
      </c>
      <c r="D2878">
        <v>2215740</v>
      </c>
      <c r="E2878">
        <v>62738</v>
      </c>
      <c r="F2878">
        <v>2374310</v>
      </c>
    </row>
    <row r="2879" spans="1:6" x14ac:dyDescent="0.2">
      <c r="A2879" s="62">
        <v>41091</v>
      </c>
      <c r="B2879" s="63" t="s">
        <v>49</v>
      </c>
      <c r="C2879">
        <v>57685</v>
      </c>
      <c r="D2879">
        <v>189344</v>
      </c>
      <c r="E2879">
        <v>46302</v>
      </c>
      <c r="F2879">
        <v>293331</v>
      </c>
    </row>
    <row r="2880" spans="1:6" x14ac:dyDescent="0.2">
      <c r="A2880" s="62">
        <v>41122</v>
      </c>
      <c r="B2880" s="63" t="s">
        <v>55</v>
      </c>
      <c r="C2880">
        <v>70</v>
      </c>
      <c r="D2880">
        <v>62720</v>
      </c>
      <c r="E2880">
        <v>2306</v>
      </c>
      <c r="F2880">
        <v>65096</v>
      </c>
    </row>
    <row r="2881" spans="1:6" x14ac:dyDescent="0.2">
      <c r="A2881" s="62">
        <v>41122</v>
      </c>
      <c r="B2881" s="63" t="s">
        <v>51</v>
      </c>
      <c r="C2881">
        <v>307</v>
      </c>
      <c r="D2881">
        <v>66018</v>
      </c>
      <c r="E2881">
        <v>1312</v>
      </c>
      <c r="F2881">
        <v>67637</v>
      </c>
    </row>
    <row r="2882" spans="1:6" x14ac:dyDescent="0.2">
      <c r="A2882" s="62">
        <v>41122</v>
      </c>
      <c r="B2882" s="63" t="s">
        <v>53</v>
      </c>
      <c r="C2882">
        <v>13416</v>
      </c>
      <c r="D2882">
        <v>225071</v>
      </c>
      <c r="E2882">
        <v>48692</v>
      </c>
      <c r="F2882">
        <v>287179</v>
      </c>
    </row>
    <row r="2883" spans="1:6" x14ac:dyDescent="0.2">
      <c r="A2883" s="62">
        <v>41122</v>
      </c>
      <c r="B2883" s="63" t="s">
        <v>52</v>
      </c>
      <c r="C2883">
        <v>188938</v>
      </c>
      <c r="D2883">
        <v>920666</v>
      </c>
      <c r="E2883">
        <v>138004</v>
      </c>
      <c r="F2883">
        <v>1247608</v>
      </c>
    </row>
    <row r="2884" spans="1:6" x14ac:dyDescent="0.2">
      <c r="A2884" s="62">
        <v>41122</v>
      </c>
      <c r="B2884" s="63" t="s">
        <v>50</v>
      </c>
      <c r="C2884">
        <v>9610</v>
      </c>
      <c r="D2884">
        <v>51044</v>
      </c>
      <c r="E2884">
        <v>11846</v>
      </c>
      <c r="F2884">
        <v>72500</v>
      </c>
    </row>
    <row r="2885" spans="1:6" x14ac:dyDescent="0.2">
      <c r="A2885" s="62">
        <v>41122</v>
      </c>
      <c r="B2885" s="63" t="s">
        <v>54</v>
      </c>
      <c r="C2885">
        <v>17196</v>
      </c>
      <c r="D2885">
        <v>372455</v>
      </c>
      <c r="E2885">
        <v>11121</v>
      </c>
      <c r="F2885">
        <v>400772</v>
      </c>
    </row>
    <row r="2886" spans="1:6" x14ac:dyDescent="0.2">
      <c r="A2886" s="62">
        <v>41122</v>
      </c>
      <c r="B2886" s="63" t="s">
        <v>48</v>
      </c>
      <c r="C2886">
        <v>97932</v>
      </c>
      <c r="D2886">
        <v>2213695</v>
      </c>
      <c r="E2886">
        <v>68024</v>
      </c>
      <c r="F2886">
        <v>2379651</v>
      </c>
    </row>
    <row r="2887" spans="1:6" x14ac:dyDescent="0.2">
      <c r="A2887" s="62">
        <v>41122</v>
      </c>
      <c r="B2887" s="63" t="s">
        <v>49</v>
      </c>
      <c r="C2887">
        <v>54666</v>
      </c>
      <c r="D2887">
        <v>192871</v>
      </c>
      <c r="E2887">
        <v>40977</v>
      </c>
      <c r="F2887">
        <v>288514</v>
      </c>
    </row>
    <row r="2888" spans="1:6" x14ac:dyDescent="0.2">
      <c r="A2888" s="62">
        <v>41153</v>
      </c>
      <c r="B2888" s="63" t="s">
        <v>55</v>
      </c>
      <c r="C2888">
        <v>74</v>
      </c>
      <c r="D2888">
        <v>57010</v>
      </c>
      <c r="E2888">
        <v>2300</v>
      </c>
      <c r="F2888">
        <v>59384</v>
      </c>
    </row>
    <row r="2889" spans="1:6" x14ac:dyDescent="0.2">
      <c r="A2889" s="62">
        <v>41153</v>
      </c>
      <c r="B2889" s="63" t="s">
        <v>51</v>
      </c>
      <c r="C2889">
        <v>426</v>
      </c>
      <c r="D2889">
        <v>53478</v>
      </c>
      <c r="E2889">
        <v>2056</v>
      </c>
      <c r="F2889">
        <v>55960</v>
      </c>
    </row>
    <row r="2890" spans="1:6" x14ac:dyDescent="0.2">
      <c r="A2890" s="62">
        <v>41153</v>
      </c>
      <c r="B2890" s="63" t="s">
        <v>53</v>
      </c>
      <c r="C2890">
        <v>12186</v>
      </c>
      <c r="D2890">
        <v>241010</v>
      </c>
      <c r="E2890">
        <v>52869</v>
      </c>
      <c r="F2890">
        <v>306065</v>
      </c>
    </row>
    <row r="2891" spans="1:6" x14ac:dyDescent="0.2">
      <c r="A2891" s="62">
        <v>41153</v>
      </c>
      <c r="B2891" s="63" t="s">
        <v>52</v>
      </c>
      <c r="C2891">
        <v>213961</v>
      </c>
      <c r="D2891">
        <v>884133</v>
      </c>
      <c r="E2891">
        <v>155792</v>
      </c>
      <c r="F2891">
        <v>1253886</v>
      </c>
    </row>
    <row r="2892" spans="1:6" x14ac:dyDescent="0.2">
      <c r="A2892" s="62">
        <v>41153</v>
      </c>
      <c r="B2892" s="63" t="s">
        <v>50</v>
      </c>
      <c r="C2892">
        <v>14421</v>
      </c>
      <c r="D2892">
        <v>29748</v>
      </c>
      <c r="E2892">
        <v>18797</v>
      </c>
      <c r="F2892">
        <v>62966</v>
      </c>
    </row>
    <row r="2893" spans="1:6" x14ac:dyDescent="0.2">
      <c r="A2893" s="62">
        <v>41153</v>
      </c>
      <c r="B2893" s="63" t="s">
        <v>54</v>
      </c>
      <c r="C2893">
        <v>24881</v>
      </c>
      <c r="D2893">
        <v>376990</v>
      </c>
      <c r="E2893">
        <v>15491</v>
      </c>
      <c r="F2893">
        <v>417362</v>
      </c>
    </row>
    <row r="2894" spans="1:6" x14ac:dyDescent="0.2">
      <c r="A2894" s="62">
        <v>41153</v>
      </c>
      <c r="B2894" s="63" t="s">
        <v>48</v>
      </c>
      <c r="C2894">
        <v>121914</v>
      </c>
      <c r="D2894">
        <v>2120182</v>
      </c>
      <c r="E2894">
        <v>80538</v>
      </c>
      <c r="F2894">
        <v>2322634</v>
      </c>
    </row>
    <row r="2895" spans="1:6" x14ac:dyDescent="0.2">
      <c r="A2895" s="62">
        <v>41153</v>
      </c>
      <c r="B2895" s="63" t="s">
        <v>49</v>
      </c>
      <c r="C2895">
        <v>65125</v>
      </c>
      <c r="D2895">
        <v>175910</v>
      </c>
      <c r="E2895">
        <v>52808</v>
      </c>
      <c r="F2895">
        <v>293843</v>
      </c>
    </row>
    <row r="2896" spans="1:6" x14ac:dyDescent="0.2">
      <c r="A2896" s="62">
        <v>41183</v>
      </c>
      <c r="B2896" s="63" t="s">
        <v>55</v>
      </c>
      <c r="C2896">
        <v>106</v>
      </c>
      <c r="D2896">
        <v>52902</v>
      </c>
      <c r="E2896">
        <v>4127</v>
      </c>
      <c r="F2896">
        <v>57135</v>
      </c>
    </row>
    <row r="2897" spans="1:6" x14ac:dyDescent="0.2">
      <c r="A2897" s="62">
        <v>41183</v>
      </c>
      <c r="B2897" s="63" t="s">
        <v>51</v>
      </c>
      <c r="C2897">
        <v>967</v>
      </c>
      <c r="D2897">
        <v>54777</v>
      </c>
      <c r="E2897">
        <v>4957</v>
      </c>
      <c r="F2897">
        <v>60701</v>
      </c>
    </row>
    <row r="2898" spans="1:6" x14ac:dyDescent="0.2">
      <c r="A2898" s="62">
        <v>41183</v>
      </c>
      <c r="B2898" s="63" t="s">
        <v>53</v>
      </c>
      <c r="C2898">
        <v>27667</v>
      </c>
      <c r="D2898">
        <v>319503</v>
      </c>
      <c r="E2898">
        <v>61714</v>
      </c>
      <c r="F2898">
        <v>408884</v>
      </c>
    </row>
    <row r="2899" spans="1:6" x14ac:dyDescent="0.2">
      <c r="A2899" s="62">
        <v>41183</v>
      </c>
      <c r="B2899" s="63" t="s">
        <v>52</v>
      </c>
      <c r="C2899">
        <v>404696</v>
      </c>
      <c r="D2899">
        <v>921212</v>
      </c>
      <c r="E2899">
        <v>296968</v>
      </c>
      <c r="F2899">
        <v>1622876</v>
      </c>
    </row>
    <row r="2900" spans="1:6" x14ac:dyDescent="0.2">
      <c r="A2900" s="62">
        <v>41183</v>
      </c>
      <c r="B2900" s="63" t="s">
        <v>50</v>
      </c>
      <c r="C2900">
        <v>41082</v>
      </c>
      <c r="D2900">
        <v>65832</v>
      </c>
      <c r="E2900">
        <v>49082</v>
      </c>
      <c r="F2900">
        <v>155996</v>
      </c>
    </row>
    <row r="2901" spans="1:6" x14ac:dyDescent="0.2">
      <c r="A2901" s="62">
        <v>41183</v>
      </c>
      <c r="B2901" s="63" t="s">
        <v>54</v>
      </c>
      <c r="C2901">
        <v>66702</v>
      </c>
      <c r="D2901">
        <v>415361</v>
      </c>
      <c r="E2901">
        <v>40018</v>
      </c>
      <c r="F2901">
        <v>522081</v>
      </c>
    </row>
    <row r="2902" spans="1:6" x14ac:dyDescent="0.2">
      <c r="A2902" s="62">
        <v>41183</v>
      </c>
      <c r="B2902" s="63" t="s">
        <v>48</v>
      </c>
      <c r="C2902">
        <v>397260</v>
      </c>
      <c r="D2902">
        <v>2724150</v>
      </c>
      <c r="E2902">
        <v>221657</v>
      </c>
      <c r="F2902">
        <v>3343067</v>
      </c>
    </row>
    <row r="2903" spans="1:6" x14ac:dyDescent="0.2">
      <c r="A2903" s="62">
        <v>41183</v>
      </c>
      <c r="B2903" s="63" t="s">
        <v>49</v>
      </c>
      <c r="C2903">
        <v>139137</v>
      </c>
      <c r="D2903">
        <v>254067</v>
      </c>
      <c r="E2903">
        <v>93376</v>
      </c>
      <c r="F2903">
        <v>486580</v>
      </c>
    </row>
    <row r="2904" spans="1:6" x14ac:dyDescent="0.2">
      <c r="A2904" s="62">
        <v>41214</v>
      </c>
      <c r="B2904" s="63" t="s">
        <v>55</v>
      </c>
      <c r="C2904">
        <v>266</v>
      </c>
      <c r="D2904">
        <v>38431</v>
      </c>
      <c r="E2904">
        <v>7324</v>
      </c>
      <c r="F2904">
        <v>46021</v>
      </c>
    </row>
    <row r="2905" spans="1:6" x14ac:dyDescent="0.2">
      <c r="A2905" s="62">
        <v>41214</v>
      </c>
      <c r="B2905" s="63" t="s">
        <v>51</v>
      </c>
      <c r="C2905">
        <v>2280</v>
      </c>
      <c r="D2905">
        <v>82773</v>
      </c>
      <c r="E2905">
        <v>7708</v>
      </c>
      <c r="F2905">
        <v>92761</v>
      </c>
    </row>
    <row r="2906" spans="1:6" x14ac:dyDescent="0.2">
      <c r="A2906" s="62">
        <v>41214</v>
      </c>
      <c r="B2906" s="63" t="s">
        <v>53</v>
      </c>
      <c r="C2906">
        <v>55646</v>
      </c>
      <c r="D2906">
        <v>335481</v>
      </c>
      <c r="E2906">
        <v>161393</v>
      </c>
      <c r="F2906">
        <v>552520</v>
      </c>
    </row>
    <row r="2907" spans="1:6" x14ac:dyDescent="0.2">
      <c r="A2907" s="62">
        <v>41214</v>
      </c>
      <c r="B2907" s="63" t="s">
        <v>52</v>
      </c>
      <c r="C2907">
        <v>809152</v>
      </c>
      <c r="D2907">
        <v>1100513</v>
      </c>
      <c r="E2907">
        <v>524328</v>
      </c>
      <c r="F2907">
        <v>2433993</v>
      </c>
    </row>
    <row r="2908" spans="1:6" x14ac:dyDescent="0.2">
      <c r="A2908" s="62">
        <v>41214</v>
      </c>
      <c r="B2908" s="63" t="s">
        <v>50</v>
      </c>
      <c r="C2908">
        <v>65765</v>
      </c>
      <c r="D2908">
        <v>80200</v>
      </c>
      <c r="E2908">
        <v>75219</v>
      </c>
      <c r="F2908">
        <v>221184</v>
      </c>
    </row>
    <row r="2909" spans="1:6" x14ac:dyDescent="0.2">
      <c r="A2909" s="62">
        <v>41214</v>
      </c>
      <c r="B2909" s="63" t="s">
        <v>54</v>
      </c>
      <c r="C2909">
        <v>108364</v>
      </c>
      <c r="D2909">
        <v>455298</v>
      </c>
      <c r="E2909">
        <v>85106</v>
      </c>
      <c r="F2909">
        <v>648768</v>
      </c>
    </row>
    <row r="2910" spans="1:6" x14ac:dyDescent="0.2">
      <c r="A2910" s="62">
        <v>41214</v>
      </c>
      <c r="B2910" s="63" t="s">
        <v>48</v>
      </c>
      <c r="C2910">
        <v>557660</v>
      </c>
      <c r="D2910">
        <v>2603697</v>
      </c>
      <c r="E2910">
        <v>329388</v>
      </c>
      <c r="F2910">
        <v>3490745</v>
      </c>
    </row>
    <row r="2911" spans="1:6" x14ac:dyDescent="0.2">
      <c r="A2911" s="62">
        <v>41214</v>
      </c>
      <c r="B2911" s="63" t="s">
        <v>49</v>
      </c>
      <c r="C2911">
        <v>223103</v>
      </c>
      <c r="D2911">
        <v>264802</v>
      </c>
      <c r="E2911">
        <v>145941</v>
      </c>
      <c r="F2911">
        <v>633846</v>
      </c>
    </row>
    <row r="2912" spans="1:6" x14ac:dyDescent="0.2">
      <c r="A2912" s="62">
        <v>41244</v>
      </c>
      <c r="B2912" s="63" t="s">
        <v>55</v>
      </c>
      <c r="C2912">
        <v>470</v>
      </c>
      <c r="D2912">
        <v>42893</v>
      </c>
      <c r="E2912">
        <v>8940</v>
      </c>
      <c r="F2912">
        <v>52303</v>
      </c>
    </row>
    <row r="2913" spans="1:6" x14ac:dyDescent="0.2">
      <c r="A2913" s="62">
        <v>41244</v>
      </c>
      <c r="B2913" s="63" t="s">
        <v>51</v>
      </c>
      <c r="C2913">
        <v>3094</v>
      </c>
      <c r="D2913">
        <v>101215</v>
      </c>
      <c r="E2913">
        <v>9915</v>
      </c>
      <c r="F2913">
        <v>114224</v>
      </c>
    </row>
    <row r="2914" spans="1:6" x14ac:dyDescent="0.2">
      <c r="A2914" s="62">
        <v>41244</v>
      </c>
      <c r="B2914" s="63" t="s">
        <v>53</v>
      </c>
      <c r="C2914">
        <v>77127</v>
      </c>
      <c r="D2914">
        <v>360099</v>
      </c>
      <c r="E2914">
        <v>215487</v>
      </c>
      <c r="F2914">
        <v>652713</v>
      </c>
    </row>
    <row r="2915" spans="1:6" x14ac:dyDescent="0.2">
      <c r="A2915" s="62">
        <v>41244</v>
      </c>
      <c r="B2915" s="63" t="s">
        <v>52</v>
      </c>
      <c r="C2915">
        <v>1055249</v>
      </c>
      <c r="D2915">
        <v>1128646</v>
      </c>
      <c r="E2915">
        <v>648043</v>
      </c>
      <c r="F2915">
        <v>2831938</v>
      </c>
    </row>
    <row r="2916" spans="1:6" x14ac:dyDescent="0.2">
      <c r="A2916" s="62">
        <v>41244</v>
      </c>
      <c r="B2916" s="63" t="s">
        <v>50</v>
      </c>
      <c r="C2916">
        <v>97765</v>
      </c>
      <c r="D2916">
        <v>91161</v>
      </c>
      <c r="E2916">
        <v>104722</v>
      </c>
      <c r="F2916">
        <v>293648</v>
      </c>
    </row>
    <row r="2917" spans="1:6" x14ac:dyDescent="0.2">
      <c r="A2917" s="62">
        <v>41244</v>
      </c>
      <c r="B2917" s="63" t="s">
        <v>54</v>
      </c>
      <c r="C2917">
        <v>147475</v>
      </c>
      <c r="D2917">
        <v>484559</v>
      </c>
      <c r="E2917">
        <v>83246</v>
      </c>
      <c r="F2917">
        <v>715280</v>
      </c>
    </row>
    <row r="2918" spans="1:6" x14ac:dyDescent="0.2">
      <c r="A2918" s="62">
        <v>41244</v>
      </c>
      <c r="B2918" s="63" t="s">
        <v>48</v>
      </c>
      <c r="C2918">
        <v>748373</v>
      </c>
      <c r="D2918">
        <v>2737733</v>
      </c>
      <c r="E2918">
        <v>443124</v>
      </c>
      <c r="F2918">
        <v>3929230</v>
      </c>
    </row>
    <row r="2919" spans="1:6" x14ac:dyDescent="0.2">
      <c r="A2919" s="62">
        <v>41244</v>
      </c>
      <c r="B2919" s="63" t="s">
        <v>49</v>
      </c>
      <c r="C2919">
        <v>301981</v>
      </c>
      <c r="D2919">
        <v>285634</v>
      </c>
      <c r="E2919">
        <v>199220</v>
      </c>
      <c r="F2919">
        <v>786835</v>
      </c>
    </row>
    <row r="2920" spans="1:6" x14ac:dyDescent="0.2">
      <c r="A2920" s="62">
        <v>41275</v>
      </c>
      <c r="B2920" s="63" t="s">
        <v>55</v>
      </c>
      <c r="C2920">
        <v>716</v>
      </c>
      <c r="D2920">
        <v>54071</v>
      </c>
      <c r="E2920">
        <v>15103</v>
      </c>
      <c r="F2920">
        <v>69890</v>
      </c>
    </row>
    <row r="2921" spans="1:6" x14ac:dyDescent="0.2">
      <c r="A2921" s="62">
        <v>41275</v>
      </c>
      <c r="B2921" s="63" t="s">
        <v>51</v>
      </c>
      <c r="C2921">
        <v>4373</v>
      </c>
      <c r="D2921">
        <v>99352</v>
      </c>
      <c r="E2921">
        <v>13421</v>
      </c>
      <c r="F2921">
        <v>117146</v>
      </c>
    </row>
    <row r="2922" spans="1:6" x14ac:dyDescent="0.2">
      <c r="A2922" s="62">
        <v>41275</v>
      </c>
      <c r="B2922" s="63" t="s">
        <v>53</v>
      </c>
      <c r="C2922">
        <v>119455</v>
      </c>
      <c r="D2922">
        <v>353898</v>
      </c>
      <c r="E2922">
        <v>279418</v>
      </c>
      <c r="F2922">
        <v>752771</v>
      </c>
    </row>
    <row r="2923" spans="1:6" x14ac:dyDescent="0.2">
      <c r="A2923" s="62">
        <v>41275</v>
      </c>
      <c r="B2923" s="63" t="s">
        <v>52</v>
      </c>
      <c r="C2923">
        <v>1444390</v>
      </c>
      <c r="D2923">
        <v>1288749</v>
      </c>
      <c r="E2923">
        <v>832349</v>
      </c>
      <c r="F2923">
        <v>3565488</v>
      </c>
    </row>
    <row r="2924" spans="1:6" x14ac:dyDescent="0.2">
      <c r="A2924" s="62">
        <v>41275</v>
      </c>
      <c r="B2924" s="63" t="s">
        <v>50</v>
      </c>
      <c r="C2924">
        <v>105034</v>
      </c>
      <c r="D2924">
        <v>105380</v>
      </c>
      <c r="E2924">
        <v>112284</v>
      </c>
      <c r="F2924">
        <v>322698</v>
      </c>
    </row>
    <row r="2925" spans="1:6" x14ac:dyDescent="0.2">
      <c r="A2925" s="62">
        <v>41275</v>
      </c>
      <c r="B2925" s="63" t="s">
        <v>54</v>
      </c>
      <c r="C2925">
        <v>151685</v>
      </c>
      <c r="D2925">
        <v>459867</v>
      </c>
      <c r="E2925">
        <v>78469</v>
      </c>
      <c r="F2925">
        <v>690021</v>
      </c>
    </row>
    <row r="2926" spans="1:6" x14ac:dyDescent="0.2">
      <c r="A2926" s="62">
        <v>41275</v>
      </c>
      <c r="B2926" s="63" t="s">
        <v>48</v>
      </c>
      <c r="C2926">
        <v>646456</v>
      </c>
      <c r="D2926">
        <v>2665975</v>
      </c>
      <c r="E2926">
        <v>376462</v>
      </c>
      <c r="F2926">
        <v>3688893</v>
      </c>
    </row>
    <row r="2927" spans="1:6" x14ac:dyDescent="0.2">
      <c r="A2927" s="62">
        <v>41275</v>
      </c>
      <c r="B2927" s="63" t="s">
        <v>49</v>
      </c>
      <c r="C2927">
        <v>336228</v>
      </c>
      <c r="D2927">
        <v>304800</v>
      </c>
      <c r="E2927">
        <v>205723</v>
      </c>
      <c r="F2927">
        <v>846751</v>
      </c>
    </row>
    <row r="2928" spans="1:6" x14ac:dyDescent="0.2">
      <c r="A2928" s="62">
        <v>41306</v>
      </c>
      <c r="B2928" s="63" t="s">
        <v>55</v>
      </c>
      <c r="C2928">
        <v>831</v>
      </c>
      <c r="D2928">
        <v>32973</v>
      </c>
      <c r="E2928">
        <v>13997</v>
      </c>
      <c r="F2928">
        <v>47801</v>
      </c>
    </row>
    <row r="2929" spans="1:6" x14ac:dyDescent="0.2">
      <c r="A2929" s="62">
        <v>41306</v>
      </c>
      <c r="B2929" s="63" t="s">
        <v>51</v>
      </c>
      <c r="C2929">
        <v>3802</v>
      </c>
      <c r="D2929">
        <v>81750</v>
      </c>
      <c r="E2929">
        <v>11643</v>
      </c>
      <c r="F2929">
        <v>97195</v>
      </c>
    </row>
    <row r="2930" spans="1:6" x14ac:dyDescent="0.2">
      <c r="A2930" s="62">
        <v>41306</v>
      </c>
      <c r="B2930" s="63" t="s">
        <v>53</v>
      </c>
      <c r="C2930">
        <v>108863</v>
      </c>
      <c r="D2930">
        <v>294436</v>
      </c>
      <c r="E2930">
        <v>249131</v>
      </c>
      <c r="F2930">
        <v>652430</v>
      </c>
    </row>
    <row r="2931" spans="1:6" x14ac:dyDescent="0.2">
      <c r="A2931" s="62">
        <v>41306</v>
      </c>
      <c r="B2931" s="63" t="s">
        <v>52</v>
      </c>
      <c r="C2931">
        <v>1486968</v>
      </c>
      <c r="D2931">
        <v>1262499</v>
      </c>
      <c r="E2931">
        <v>886801</v>
      </c>
      <c r="F2931">
        <v>3636268</v>
      </c>
    </row>
    <row r="2932" spans="1:6" x14ac:dyDescent="0.2">
      <c r="A2932" s="62">
        <v>41306</v>
      </c>
      <c r="B2932" s="63" t="s">
        <v>50</v>
      </c>
      <c r="C2932">
        <v>86010</v>
      </c>
      <c r="D2932">
        <v>87872</v>
      </c>
      <c r="E2932">
        <v>90789</v>
      </c>
      <c r="F2932">
        <v>264671</v>
      </c>
    </row>
    <row r="2933" spans="1:6" x14ac:dyDescent="0.2">
      <c r="A2933" s="62">
        <v>41306</v>
      </c>
      <c r="B2933" s="63" t="s">
        <v>54</v>
      </c>
      <c r="C2933">
        <v>134334</v>
      </c>
      <c r="D2933">
        <v>393208</v>
      </c>
      <c r="E2933">
        <v>71932</v>
      </c>
      <c r="F2933">
        <v>599474</v>
      </c>
    </row>
    <row r="2934" spans="1:6" x14ac:dyDescent="0.2">
      <c r="A2934" s="62">
        <v>41306</v>
      </c>
      <c r="B2934" s="63" t="s">
        <v>48</v>
      </c>
      <c r="C2934">
        <v>504238</v>
      </c>
      <c r="D2934">
        <v>2360395</v>
      </c>
      <c r="E2934">
        <v>322837</v>
      </c>
      <c r="F2934">
        <v>3187470</v>
      </c>
    </row>
    <row r="2935" spans="1:6" x14ac:dyDescent="0.2">
      <c r="A2935" s="62">
        <v>41306</v>
      </c>
      <c r="B2935" s="63" t="s">
        <v>49</v>
      </c>
      <c r="C2935">
        <v>239292</v>
      </c>
      <c r="D2935">
        <v>248338</v>
      </c>
      <c r="E2935">
        <v>156733</v>
      </c>
      <c r="F2935">
        <v>644363</v>
      </c>
    </row>
    <row r="2936" spans="1:6" x14ac:dyDescent="0.2">
      <c r="A2936" s="62">
        <v>41334</v>
      </c>
      <c r="B2936" s="63" t="s">
        <v>55</v>
      </c>
      <c r="C2936">
        <v>647</v>
      </c>
      <c r="D2936">
        <v>42077</v>
      </c>
      <c r="E2936">
        <v>11325</v>
      </c>
      <c r="F2936">
        <v>54049</v>
      </c>
    </row>
    <row r="2937" spans="1:6" x14ac:dyDescent="0.2">
      <c r="A2937" s="62">
        <v>41334</v>
      </c>
      <c r="B2937" s="63" t="s">
        <v>51</v>
      </c>
      <c r="C2937">
        <v>3076</v>
      </c>
      <c r="D2937">
        <v>91874</v>
      </c>
      <c r="E2937">
        <v>9804</v>
      </c>
      <c r="F2937">
        <v>104754</v>
      </c>
    </row>
    <row r="2938" spans="1:6" x14ac:dyDescent="0.2">
      <c r="A2938" s="62">
        <v>41334</v>
      </c>
      <c r="B2938" s="63" t="s">
        <v>53</v>
      </c>
      <c r="C2938">
        <v>79760</v>
      </c>
      <c r="D2938">
        <v>317629</v>
      </c>
      <c r="E2938">
        <v>200720</v>
      </c>
      <c r="F2938">
        <v>598109</v>
      </c>
    </row>
    <row r="2939" spans="1:6" x14ac:dyDescent="0.2">
      <c r="A2939" s="62">
        <v>41334</v>
      </c>
      <c r="B2939" s="63" t="s">
        <v>52</v>
      </c>
      <c r="C2939">
        <v>1245907</v>
      </c>
      <c r="D2939">
        <v>1218070</v>
      </c>
      <c r="E2939">
        <v>789653</v>
      </c>
      <c r="F2939">
        <v>3253630</v>
      </c>
    </row>
    <row r="2940" spans="1:6" x14ac:dyDescent="0.2">
      <c r="A2940" s="62">
        <v>41334</v>
      </c>
      <c r="B2940" s="63" t="s">
        <v>50</v>
      </c>
      <c r="C2940">
        <v>77714</v>
      </c>
      <c r="D2940">
        <v>90463</v>
      </c>
      <c r="E2940">
        <v>87189</v>
      </c>
      <c r="F2940">
        <v>255366</v>
      </c>
    </row>
    <row r="2941" spans="1:6" x14ac:dyDescent="0.2">
      <c r="A2941" s="62">
        <v>41334</v>
      </c>
      <c r="B2941" s="63" t="s">
        <v>54</v>
      </c>
      <c r="C2941">
        <v>130092</v>
      </c>
      <c r="D2941">
        <v>413633</v>
      </c>
      <c r="E2941">
        <v>83413</v>
      </c>
      <c r="F2941">
        <v>627138</v>
      </c>
    </row>
    <row r="2942" spans="1:6" x14ac:dyDescent="0.2">
      <c r="A2942" s="62">
        <v>41334</v>
      </c>
      <c r="B2942" s="63" t="s">
        <v>48</v>
      </c>
      <c r="C2942">
        <v>566641</v>
      </c>
      <c r="D2942">
        <v>2614566</v>
      </c>
      <c r="E2942">
        <v>355433</v>
      </c>
      <c r="F2942">
        <v>3536640</v>
      </c>
    </row>
    <row r="2943" spans="1:6" x14ac:dyDescent="0.2">
      <c r="A2943" s="62">
        <v>41334</v>
      </c>
      <c r="B2943" s="63" t="s">
        <v>49</v>
      </c>
      <c r="C2943">
        <v>230784</v>
      </c>
      <c r="D2943">
        <v>274795</v>
      </c>
      <c r="E2943">
        <v>148214</v>
      </c>
      <c r="F2943">
        <v>653793</v>
      </c>
    </row>
    <row r="2944" spans="1:6" x14ac:dyDescent="0.2">
      <c r="A2944" s="62">
        <v>41365</v>
      </c>
      <c r="B2944" s="63" t="s">
        <v>55</v>
      </c>
      <c r="C2944">
        <v>580</v>
      </c>
      <c r="D2944">
        <v>28493</v>
      </c>
      <c r="E2944">
        <v>10537</v>
      </c>
      <c r="F2944">
        <v>39610</v>
      </c>
    </row>
    <row r="2945" spans="1:6" x14ac:dyDescent="0.2">
      <c r="A2945" s="62">
        <v>41365</v>
      </c>
      <c r="B2945" s="63" t="s">
        <v>51</v>
      </c>
      <c r="C2945">
        <v>1557</v>
      </c>
      <c r="D2945">
        <v>85948</v>
      </c>
      <c r="E2945">
        <v>6287</v>
      </c>
      <c r="F2945">
        <v>93792</v>
      </c>
    </row>
    <row r="2946" spans="1:6" x14ac:dyDescent="0.2">
      <c r="A2946" s="62">
        <v>41365</v>
      </c>
      <c r="B2946" s="63" t="s">
        <v>53</v>
      </c>
      <c r="C2946">
        <v>61528</v>
      </c>
      <c r="D2946">
        <v>253988</v>
      </c>
      <c r="E2946">
        <v>154141</v>
      </c>
      <c r="F2946">
        <v>469657</v>
      </c>
    </row>
    <row r="2947" spans="1:6" x14ac:dyDescent="0.2">
      <c r="A2947" s="62">
        <v>41365</v>
      </c>
      <c r="B2947" s="63" t="s">
        <v>52</v>
      </c>
      <c r="C2947">
        <v>957432</v>
      </c>
      <c r="D2947">
        <v>1000990</v>
      </c>
      <c r="E2947">
        <v>600730</v>
      </c>
      <c r="F2947">
        <v>2559152</v>
      </c>
    </row>
    <row r="2948" spans="1:6" x14ac:dyDescent="0.2">
      <c r="A2948" s="62">
        <v>41365</v>
      </c>
      <c r="B2948" s="63" t="s">
        <v>50</v>
      </c>
      <c r="C2948">
        <v>51898</v>
      </c>
      <c r="D2948">
        <v>87840</v>
      </c>
      <c r="E2948">
        <v>54516</v>
      </c>
      <c r="F2948">
        <v>194254</v>
      </c>
    </row>
    <row r="2949" spans="1:6" x14ac:dyDescent="0.2">
      <c r="A2949" s="62">
        <v>41365</v>
      </c>
      <c r="B2949" s="63" t="s">
        <v>54</v>
      </c>
      <c r="C2949">
        <v>89491</v>
      </c>
      <c r="D2949">
        <v>455632</v>
      </c>
      <c r="E2949">
        <v>74092</v>
      </c>
      <c r="F2949">
        <v>619215</v>
      </c>
    </row>
    <row r="2950" spans="1:6" x14ac:dyDescent="0.2">
      <c r="A2950" s="62">
        <v>41365</v>
      </c>
      <c r="B2950" s="63" t="s">
        <v>48</v>
      </c>
      <c r="C2950">
        <v>395096</v>
      </c>
      <c r="D2950">
        <v>2395746</v>
      </c>
      <c r="E2950">
        <v>247367</v>
      </c>
      <c r="F2950">
        <v>3038209</v>
      </c>
    </row>
    <row r="2951" spans="1:6" x14ac:dyDescent="0.2">
      <c r="A2951" s="62">
        <v>41365</v>
      </c>
      <c r="B2951" s="63" t="s">
        <v>49</v>
      </c>
      <c r="C2951">
        <v>155701</v>
      </c>
      <c r="D2951">
        <v>232532</v>
      </c>
      <c r="E2951">
        <v>106524</v>
      </c>
      <c r="F2951">
        <v>494757</v>
      </c>
    </row>
    <row r="2952" spans="1:6" x14ac:dyDescent="0.2">
      <c r="A2952" s="62">
        <v>41395</v>
      </c>
      <c r="B2952" s="63" t="s">
        <v>55</v>
      </c>
      <c r="C2952">
        <v>365</v>
      </c>
      <c r="D2952">
        <v>22497</v>
      </c>
      <c r="E2952">
        <v>7144</v>
      </c>
      <c r="F2952">
        <v>30006</v>
      </c>
    </row>
    <row r="2953" spans="1:6" x14ac:dyDescent="0.2">
      <c r="A2953" s="62">
        <v>41395</v>
      </c>
      <c r="B2953" s="63" t="s">
        <v>51</v>
      </c>
      <c r="C2953">
        <v>764</v>
      </c>
      <c r="D2953">
        <v>69023</v>
      </c>
      <c r="E2953">
        <v>3082</v>
      </c>
      <c r="F2953">
        <v>72869</v>
      </c>
    </row>
    <row r="2954" spans="1:6" x14ac:dyDescent="0.2">
      <c r="A2954" s="62">
        <v>41395</v>
      </c>
      <c r="B2954" s="63" t="s">
        <v>53</v>
      </c>
      <c r="C2954">
        <v>29097</v>
      </c>
      <c r="D2954">
        <v>210085</v>
      </c>
      <c r="E2954">
        <v>80219</v>
      </c>
      <c r="F2954">
        <v>319401</v>
      </c>
    </row>
    <row r="2955" spans="1:6" x14ac:dyDescent="0.2">
      <c r="A2955" s="62">
        <v>41395</v>
      </c>
      <c r="B2955" s="63" t="s">
        <v>52</v>
      </c>
      <c r="C2955">
        <v>485610</v>
      </c>
      <c r="D2955">
        <v>830913</v>
      </c>
      <c r="E2955">
        <v>310461</v>
      </c>
      <c r="F2955">
        <v>1626984</v>
      </c>
    </row>
    <row r="2956" spans="1:6" x14ac:dyDescent="0.2">
      <c r="A2956" s="62">
        <v>41395</v>
      </c>
      <c r="B2956" s="63" t="s">
        <v>50</v>
      </c>
      <c r="C2956">
        <v>18861</v>
      </c>
      <c r="D2956">
        <v>68683</v>
      </c>
      <c r="E2956">
        <v>25801</v>
      </c>
      <c r="F2956">
        <v>113345</v>
      </c>
    </row>
    <row r="2957" spans="1:6" x14ac:dyDescent="0.2">
      <c r="A2957" s="62">
        <v>41395</v>
      </c>
      <c r="B2957" s="63" t="s">
        <v>54</v>
      </c>
      <c r="C2957">
        <v>38363</v>
      </c>
      <c r="D2957">
        <v>401527</v>
      </c>
      <c r="E2957">
        <v>25271</v>
      </c>
      <c r="F2957">
        <v>465161</v>
      </c>
    </row>
    <row r="2958" spans="1:6" x14ac:dyDescent="0.2">
      <c r="A2958" s="62">
        <v>41395</v>
      </c>
      <c r="B2958" s="63" t="s">
        <v>48</v>
      </c>
      <c r="C2958">
        <v>165225</v>
      </c>
      <c r="D2958">
        <v>2279186</v>
      </c>
      <c r="E2958">
        <v>120392</v>
      </c>
      <c r="F2958">
        <v>2564803</v>
      </c>
    </row>
    <row r="2959" spans="1:6" x14ac:dyDescent="0.2">
      <c r="A2959" s="62">
        <v>41395</v>
      </c>
      <c r="B2959" s="63" t="s">
        <v>49</v>
      </c>
      <c r="C2959">
        <v>86218</v>
      </c>
      <c r="D2959">
        <v>207322</v>
      </c>
      <c r="E2959">
        <v>64369</v>
      </c>
      <c r="F2959">
        <v>357909</v>
      </c>
    </row>
    <row r="2960" spans="1:6" x14ac:dyDescent="0.2">
      <c r="A2960" s="62">
        <v>41426</v>
      </c>
      <c r="B2960" s="63" t="s">
        <v>55</v>
      </c>
      <c r="C2960">
        <v>225</v>
      </c>
      <c r="D2960">
        <v>26481</v>
      </c>
      <c r="E2960">
        <v>4337</v>
      </c>
      <c r="F2960">
        <v>31043</v>
      </c>
    </row>
    <row r="2961" spans="1:6" x14ac:dyDescent="0.2">
      <c r="A2961" s="62">
        <v>41426</v>
      </c>
      <c r="B2961" s="63" t="s">
        <v>51</v>
      </c>
      <c r="C2961">
        <v>764</v>
      </c>
      <c r="D2961">
        <v>68412</v>
      </c>
      <c r="E2961">
        <v>3084</v>
      </c>
      <c r="F2961">
        <v>72260</v>
      </c>
    </row>
    <row r="2962" spans="1:6" x14ac:dyDescent="0.2">
      <c r="A2962" s="62">
        <v>41426</v>
      </c>
      <c r="B2962" s="63" t="s">
        <v>53</v>
      </c>
      <c r="C2962">
        <v>18557</v>
      </c>
      <c r="D2962">
        <v>223259</v>
      </c>
      <c r="E2962">
        <v>55675</v>
      </c>
      <c r="F2962">
        <v>297491</v>
      </c>
    </row>
    <row r="2963" spans="1:6" x14ac:dyDescent="0.2">
      <c r="A2963" s="62">
        <v>41426</v>
      </c>
      <c r="B2963" s="63" t="s">
        <v>52</v>
      </c>
      <c r="C2963">
        <v>298367</v>
      </c>
      <c r="D2963">
        <v>772737</v>
      </c>
      <c r="E2963">
        <v>180356</v>
      </c>
      <c r="F2963">
        <v>1251460</v>
      </c>
    </row>
    <row r="2964" spans="1:6" x14ac:dyDescent="0.2">
      <c r="A2964" s="62">
        <v>41426</v>
      </c>
      <c r="B2964" s="63" t="s">
        <v>50</v>
      </c>
      <c r="C2964">
        <v>12475</v>
      </c>
      <c r="D2964">
        <v>59755</v>
      </c>
      <c r="E2964">
        <v>20030</v>
      </c>
      <c r="F2964">
        <v>92260</v>
      </c>
    </row>
    <row r="2965" spans="1:6" x14ac:dyDescent="0.2">
      <c r="A2965" s="62">
        <v>41426</v>
      </c>
      <c r="B2965" s="63" t="s">
        <v>54</v>
      </c>
      <c r="C2965">
        <v>24284</v>
      </c>
      <c r="D2965">
        <v>371124</v>
      </c>
      <c r="E2965">
        <v>15412</v>
      </c>
      <c r="F2965">
        <v>410820</v>
      </c>
    </row>
    <row r="2966" spans="1:6" x14ac:dyDescent="0.2">
      <c r="A2966" s="62">
        <v>41426</v>
      </c>
      <c r="B2966" s="63" t="s">
        <v>48</v>
      </c>
      <c r="C2966">
        <v>126895</v>
      </c>
      <c r="D2966">
        <v>2182360</v>
      </c>
      <c r="E2966">
        <v>86071</v>
      </c>
      <c r="F2966">
        <v>2395326</v>
      </c>
    </row>
    <row r="2967" spans="1:6" x14ac:dyDescent="0.2">
      <c r="A2967" s="62">
        <v>41426</v>
      </c>
      <c r="B2967" s="63" t="s">
        <v>49</v>
      </c>
      <c r="C2967">
        <v>59331</v>
      </c>
      <c r="D2967">
        <v>181831</v>
      </c>
      <c r="E2967">
        <v>48848</v>
      </c>
      <c r="F2967">
        <v>290010</v>
      </c>
    </row>
    <row r="2968" spans="1:6" x14ac:dyDescent="0.2">
      <c r="A2968" s="62">
        <v>41456</v>
      </c>
      <c r="B2968" s="63" t="s">
        <v>55</v>
      </c>
      <c r="C2968">
        <v>117</v>
      </c>
      <c r="D2968">
        <v>26606</v>
      </c>
      <c r="E2968">
        <v>3052</v>
      </c>
      <c r="F2968">
        <v>29775</v>
      </c>
    </row>
    <row r="2969" spans="1:6" x14ac:dyDescent="0.2">
      <c r="A2969" s="62">
        <v>41456</v>
      </c>
      <c r="B2969" s="63" t="s">
        <v>51</v>
      </c>
      <c r="C2969">
        <v>338</v>
      </c>
      <c r="D2969">
        <v>86536</v>
      </c>
      <c r="E2969">
        <v>1496</v>
      </c>
      <c r="F2969">
        <v>88370</v>
      </c>
    </row>
    <row r="2970" spans="1:6" x14ac:dyDescent="0.2">
      <c r="A2970" s="62">
        <v>41456</v>
      </c>
      <c r="B2970" s="63" t="s">
        <v>53</v>
      </c>
      <c r="C2970">
        <v>14107</v>
      </c>
      <c r="D2970">
        <v>233518</v>
      </c>
      <c r="E2970">
        <v>50922</v>
      </c>
      <c r="F2970">
        <v>298547</v>
      </c>
    </row>
    <row r="2971" spans="1:6" x14ac:dyDescent="0.2">
      <c r="A2971" s="62">
        <v>41456</v>
      </c>
      <c r="B2971" s="63" t="s">
        <v>52</v>
      </c>
      <c r="C2971">
        <v>206493</v>
      </c>
      <c r="D2971">
        <v>824722</v>
      </c>
      <c r="E2971">
        <v>132626</v>
      </c>
      <c r="F2971">
        <v>1163841</v>
      </c>
    </row>
    <row r="2972" spans="1:6" x14ac:dyDescent="0.2">
      <c r="A2972" s="62">
        <v>41456</v>
      </c>
      <c r="B2972" s="63" t="s">
        <v>50</v>
      </c>
      <c r="C2972">
        <v>10715</v>
      </c>
      <c r="D2972">
        <v>58558</v>
      </c>
      <c r="E2972">
        <v>11810</v>
      </c>
      <c r="F2972">
        <v>81083</v>
      </c>
    </row>
    <row r="2973" spans="1:6" x14ac:dyDescent="0.2">
      <c r="A2973" s="62">
        <v>41456</v>
      </c>
      <c r="B2973" s="63" t="s">
        <v>54</v>
      </c>
      <c r="C2973">
        <v>17808</v>
      </c>
      <c r="D2973">
        <v>329933</v>
      </c>
      <c r="E2973">
        <v>9083</v>
      </c>
      <c r="F2973">
        <v>356824</v>
      </c>
    </row>
    <row r="2974" spans="1:6" x14ac:dyDescent="0.2">
      <c r="A2974" s="62">
        <v>41456</v>
      </c>
      <c r="B2974" s="63" t="s">
        <v>48</v>
      </c>
      <c r="C2974">
        <v>110774</v>
      </c>
      <c r="D2974">
        <v>2328770</v>
      </c>
      <c r="E2974">
        <v>69473</v>
      </c>
      <c r="F2974">
        <v>2509017</v>
      </c>
    </row>
    <row r="2975" spans="1:6" x14ac:dyDescent="0.2">
      <c r="A2975" s="62">
        <v>41456</v>
      </c>
      <c r="B2975" s="63" t="s">
        <v>49</v>
      </c>
      <c r="C2975">
        <v>55143</v>
      </c>
      <c r="D2975">
        <v>175182</v>
      </c>
      <c r="E2975">
        <v>43267</v>
      </c>
      <c r="F2975">
        <v>273592</v>
      </c>
    </row>
    <row r="2976" spans="1:6" x14ac:dyDescent="0.2">
      <c r="A2976" s="62">
        <v>41487</v>
      </c>
      <c r="B2976" s="63" t="s">
        <v>55</v>
      </c>
      <c r="C2976">
        <v>90</v>
      </c>
      <c r="D2976">
        <v>37544</v>
      </c>
      <c r="E2976">
        <v>2581</v>
      </c>
      <c r="F2976">
        <v>40215</v>
      </c>
    </row>
    <row r="2977" spans="1:6" x14ac:dyDescent="0.2">
      <c r="A2977" s="62">
        <v>41487</v>
      </c>
      <c r="B2977" s="63" t="s">
        <v>51</v>
      </c>
      <c r="C2977">
        <v>349</v>
      </c>
      <c r="D2977">
        <v>87930</v>
      </c>
      <c r="E2977">
        <v>1554</v>
      </c>
      <c r="F2977">
        <v>89833</v>
      </c>
    </row>
    <row r="2978" spans="1:6" x14ac:dyDescent="0.2">
      <c r="A2978" s="62">
        <v>41487</v>
      </c>
      <c r="B2978" s="63" t="s">
        <v>53</v>
      </c>
      <c r="C2978">
        <v>12360</v>
      </c>
      <c r="D2978">
        <v>244047</v>
      </c>
      <c r="E2978">
        <v>50326</v>
      </c>
      <c r="F2978">
        <v>306733</v>
      </c>
    </row>
    <row r="2979" spans="1:6" x14ac:dyDescent="0.2">
      <c r="A2979" s="62">
        <v>41487</v>
      </c>
      <c r="B2979" s="63" t="s">
        <v>52</v>
      </c>
      <c r="C2979">
        <v>203904</v>
      </c>
      <c r="D2979">
        <v>784846</v>
      </c>
      <c r="E2979">
        <v>141736</v>
      </c>
      <c r="F2979">
        <v>1130486</v>
      </c>
    </row>
    <row r="2980" spans="1:6" x14ac:dyDescent="0.2">
      <c r="A2980" s="62">
        <v>41487</v>
      </c>
      <c r="B2980" s="63" t="s">
        <v>50</v>
      </c>
      <c r="C2980">
        <v>6441</v>
      </c>
      <c r="D2980">
        <v>59670</v>
      </c>
      <c r="E2980">
        <v>14285</v>
      </c>
      <c r="F2980">
        <v>80396</v>
      </c>
    </row>
    <row r="2981" spans="1:6" x14ac:dyDescent="0.2">
      <c r="A2981" s="62">
        <v>41487</v>
      </c>
      <c r="B2981" s="63" t="s">
        <v>54</v>
      </c>
      <c r="C2981">
        <v>16866</v>
      </c>
      <c r="D2981">
        <v>339674</v>
      </c>
      <c r="E2981">
        <v>9782</v>
      </c>
      <c r="F2981">
        <v>366322</v>
      </c>
    </row>
    <row r="2982" spans="1:6" x14ac:dyDescent="0.2">
      <c r="A2982" s="62">
        <v>41487</v>
      </c>
      <c r="B2982" s="63" t="s">
        <v>48</v>
      </c>
      <c r="C2982">
        <v>84371</v>
      </c>
      <c r="D2982">
        <v>2422128</v>
      </c>
      <c r="E2982">
        <v>60874</v>
      </c>
      <c r="F2982">
        <v>2567373</v>
      </c>
    </row>
    <row r="2983" spans="1:6" x14ac:dyDescent="0.2">
      <c r="A2983" s="62">
        <v>41487</v>
      </c>
      <c r="B2983" s="63" t="s">
        <v>49</v>
      </c>
      <c r="C2983">
        <v>53859</v>
      </c>
      <c r="D2983">
        <v>182654</v>
      </c>
      <c r="E2983">
        <v>38478</v>
      </c>
      <c r="F2983">
        <v>274991</v>
      </c>
    </row>
    <row r="2984" spans="1:6" x14ac:dyDescent="0.2">
      <c r="A2984" s="62">
        <v>41518</v>
      </c>
      <c r="B2984" s="63" t="s">
        <v>55</v>
      </c>
      <c r="C2984">
        <v>96</v>
      </c>
      <c r="D2984">
        <v>41924</v>
      </c>
      <c r="E2984">
        <v>2903</v>
      </c>
      <c r="F2984">
        <v>44923</v>
      </c>
    </row>
    <row r="2985" spans="1:6" x14ac:dyDescent="0.2">
      <c r="A2985" s="62">
        <v>41518</v>
      </c>
      <c r="B2985" s="63" t="s">
        <v>51</v>
      </c>
      <c r="C2985">
        <v>567</v>
      </c>
      <c r="D2985">
        <v>81570</v>
      </c>
      <c r="E2985">
        <v>2021</v>
      </c>
      <c r="F2985">
        <v>84158</v>
      </c>
    </row>
    <row r="2986" spans="1:6" x14ac:dyDescent="0.2">
      <c r="A2986" s="62">
        <v>41518</v>
      </c>
      <c r="B2986" s="63" t="s">
        <v>53</v>
      </c>
      <c r="C2986">
        <v>14493</v>
      </c>
      <c r="D2986">
        <v>256250</v>
      </c>
      <c r="E2986">
        <v>58188</v>
      </c>
      <c r="F2986">
        <v>328931</v>
      </c>
    </row>
    <row r="2987" spans="1:6" x14ac:dyDescent="0.2">
      <c r="A2987" s="62">
        <v>41518</v>
      </c>
      <c r="B2987" s="63" t="s">
        <v>52</v>
      </c>
      <c r="C2987">
        <v>237452</v>
      </c>
      <c r="D2987">
        <v>792589</v>
      </c>
      <c r="E2987">
        <v>160022</v>
      </c>
      <c r="F2987">
        <v>1190063</v>
      </c>
    </row>
    <row r="2988" spans="1:6" x14ac:dyDescent="0.2">
      <c r="A2988" s="62">
        <v>41518</v>
      </c>
      <c r="B2988" s="63" t="s">
        <v>50</v>
      </c>
      <c r="C2988">
        <v>10772</v>
      </c>
      <c r="D2988">
        <v>57502</v>
      </c>
      <c r="E2988">
        <v>13552</v>
      </c>
      <c r="F2988">
        <v>81826</v>
      </c>
    </row>
    <row r="2989" spans="1:6" x14ac:dyDescent="0.2">
      <c r="A2989" s="62">
        <v>41518</v>
      </c>
      <c r="B2989" s="63" t="s">
        <v>54</v>
      </c>
      <c r="C2989">
        <v>19727</v>
      </c>
      <c r="D2989">
        <v>350026</v>
      </c>
      <c r="E2989">
        <v>13544</v>
      </c>
      <c r="F2989">
        <v>383297</v>
      </c>
    </row>
    <row r="2990" spans="1:6" x14ac:dyDescent="0.2">
      <c r="A2990" s="62">
        <v>41518</v>
      </c>
      <c r="B2990" s="63" t="s">
        <v>48</v>
      </c>
      <c r="C2990">
        <v>140605</v>
      </c>
      <c r="D2990">
        <v>2212950</v>
      </c>
      <c r="E2990">
        <v>86706</v>
      </c>
      <c r="F2990">
        <v>2440261</v>
      </c>
    </row>
    <row r="2991" spans="1:6" x14ac:dyDescent="0.2">
      <c r="A2991" s="62">
        <v>41518</v>
      </c>
      <c r="B2991" s="63" t="s">
        <v>49</v>
      </c>
      <c r="C2991">
        <v>63750</v>
      </c>
      <c r="D2991">
        <v>180945</v>
      </c>
      <c r="E2991">
        <v>47841</v>
      </c>
      <c r="F2991">
        <v>292536</v>
      </c>
    </row>
    <row r="2992" spans="1:6" x14ac:dyDescent="0.2">
      <c r="A2992" s="62">
        <v>41548</v>
      </c>
      <c r="B2992" s="63" t="s">
        <v>55</v>
      </c>
      <c r="C2992">
        <v>140</v>
      </c>
      <c r="D2992">
        <v>50037</v>
      </c>
      <c r="E2992">
        <v>4633</v>
      </c>
      <c r="F2992">
        <v>54810</v>
      </c>
    </row>
    <row r="2993" spans="1:6" x14ac:dyDescent="0.2">
      <c r="A2993" s="62">
        <v>41548</v>
      </c>
      <c r="B2993" s="63" t="s">
        <v>51</v>
      </c>
      <c r="C2993">
        <v>744</v>
      </c>
      <c r="D2993">
        <v>84510</v>
      </c>
      <c r="E2993">
        <v>3325</v>
      </c>
      <c r="F2993">
        <v>88579</v>
      </c>
    </row>
    <row r="2994" spans="1:6" x14ac:dyDescent="0.2">
      <c r="A2994" s="62">
        <v>41548</v>
      </c>
      <c r="B2994" s="63" t="s">
        <v>53</v>
      </c>
      <c r="C2994">
        <v>23779</v>
      </c>
      <c r="D2994">
        <v>294260</v>
      </c>
      <c r="E2994">
        <v>86499</v>
      </c>
      <c r="F2994">
        <v>404538</v>
      </c>
    </row>
    <row r="2995" spans="1:6" x14ac:dyDescent="0.2">
      <c r="A2995" s="62">
        <v>41548</v>
      </c>
      <c r="B2995" s="63" t="s">
        <v>52</v>
      </c>
      <c r="C2995">
        <v>354762</v>
      </c>
      <c r="D2995">
        <v>885958</v>
      </c>
      <c r="E2995">
        <v>250925</v>
      </c>
      <c r="F2995">
        <v>1491645</v>
      </c>
    </row>
    <row r="2996" spans="1:6" x14ac:dyDescent="0.2">
      <c r="A2996" s="62">
        <v>41548</v>
      </c>
      <c r="B2996" s="63" t="s">
        <v>50</v>
      </c>
      <c r="C2996">
        <v>36079</v>
      </c>
      <c r="D2996">
        <v>71290</v>
      </c>
      <c r="E2996">
        <v>45443</v>
      </c>
      <c r="F2996">
        <v>152812</v>
      </c>
    </row>
    <row r="2997" spans="1:6" x14ac:dyDescent="0.2">
      <c r="A2997" s="62">
        <v>41548</v>
      </c>
      <c r="B2997" s="63" t="s">
        <v>54</v>
      </c>
      <c r="C2997">
        <v>59988</v>
      </c>
      <c r="D2997">
        <v>460648</v>
      </c>
      <c r="E2997">
        <v>39940</v>
      </c>
      <c r="F2997">
        <v>560576</v>
      </c>
    </row>
    <row r="2998" spans="1:6" x14ac:dyDescent="0.2">
      <c r="A2998" s="62">
        <v>41548</v>
      </c>
      <c r="B2998" s="63" t="s">
        <v>48</v>
      </c>
      <c r="C2998">
        <v>306308</v>
      </c>
      <c r="D2998">
        <v>2421517</v>
      </c>
      <c r="E2998">
        <v>177897</v>
      </c>
      <c r="F2998">
        <v>2905722</v>
      </c>
    </row>
    <row r="2999" spans="1:6" x14ac:dyDescent="0.2">
      <c r="A2999" s="62">
        <v>41548</v>
      </c>
      <c r="B2999" s="63" t="s">
        <v>49</v>
      </c>
      <c r="C2999">
        <v>157753</v>
      </c>
      <c r="D2999">
        <v>248276</v>
      </c>
      <c r="E2999">
        <v>104226</v>
      </c>
      <c r="F2999">
        <v>510255</v>
      </c>
    </row>
    <row r="3000" spans="1:6" x14ac:dyDescent="0.2">
      <c r="A3000" s="62">
        <v>41579</v>
      </c>
      <c r="B3000" s="63" t="s">
        <v>55</v>
      </c>
      <c r="C3000">
        <v>355</v>
      </c>
      <c r="D3000">
        <v>39990</v>
      </c>
      <c r="E3000">
        <v>8294</v>
      </c>
      <c r="F3000">
        <v>48639</v>
      </c>
    </row>
    <row r="3001" spans="1:6" x14ac:dyDescent="0.2">
      <c r="A3001" s="62">
        <v>41579</v>
      </c>
      <c r="B3001" s="63" t="s">
        <v>51</v>
      </c>
      <c r="C3001">
        <v>1587</v>
      </c>
      <c r="D3001">
        <v>93806</v>
      </c>
      <c r="E3001">
        <v>7383</v>
      </c>
      <c r="F3001">
        <v>102776</v>
      </c>
    </row>
    <row r="3002" spans="1:6" x14ac:dyDescent="0.2">
      <c r="A3002" s="62">
        <v>41579</v>
      </c>
      <c r="B3002" s="63" t="s">
        <v>53</v>
      </c>
      <c r="C3002">
        <v>62099</v>
      </c>
      <c r="D3002">
        <v>354886</v>
      </c>
      <c r="E3002">
        <v>172926</v>
      </c>
      <c r="F3002">
        <v>589911</v>
      </c>
    </row>
    <row r="3003" spans="1:6" x14ac:dyDescent="0.2">
      <c r="A3003" s="62">
        <v>41579</v>
      </c>
      <c r="B3003" s="63" t="s">
        <v>52</v>
      </c>
      <c r="C3003">
        <v>820742</v>
      </c>
      <c r="D3003">
        <v>1000480</v>
      </c>
      <c r="E3003">
        <v>523959</v>
      </c>
      <c r="F3003">
        <v>2345181</v>
      </c>
    </row>
    <row r="3004" spans="1:6" x14ac:dyDescent="0.2">
      <c r="A3004" s="62">
        <v>41579</v>
      </c>
      <c r="B3004" s="63" t="s">
        <v>50</v>
      </c>
      <c r="C3004">
        <v>66020</v>
      </c>
      <c r="D3004">
        <v>78479</v>
      </c>
      <c r="E3004">
        <v>79856</v>
      </c>
      <c r="F3004">
        <v>224355</v>
      </c>
    </row>
    <row r="3005" spans="1:6" x14ac:dyDescent="0.2">
      <c r="A3005" s="62">
        <v>41579</v>
      </c>
      <c r="B3005" s="63" t="s">
        <v>54</v>
      </c>
      <c r="C3005">
        <v>116208</v>
      </c>
      <c r="D3005">
        <v>483058</v>
      </c>
      <c r="E3005">
        <v>71014</v>
      </c>
      <c r="F3005">
        <v>670280</v>
      </c>
    </row>
    <row r="3006" spans="1:6" x14ac:dyDescent="0.2">
      <c r="A3006" s="62">
        <v>41579</v>
      </c>
      <c r="B3006" s="63" t="s">
        <v>48</v>
      </c>
      <c r="C3006">
        <v>554568</v>
      </c>
      <c r="D3006">
        <v>2558023</v>
      </c>
      <c r="E3006">
        <v>340741</v>
      </c>
      <c r="F3006">
        <v>3453332</v>
      </c>
    </row>
    <row r="3007" spans="1:6" x14ac:dyDescent="0.2">
      <c r="A3007" s="62">
        <v>41579</v>
      </c>
      <c r="B3007" s="63" t="s">
        <v>49</v>
      </c>
      <c r="C3007">
        <v>237589</v>
      </c>
      <c r="D3007">
        <v>263374</v>
      </c>
      <c r="E3007">
        <v>146653</v>
      </c>
      <c r="F3007">
        <v>647616</v>
      </c>
    </row>
    <row r="3008" spans="1:6" x14ac:dyDescent="0.2">
      <c r="A3008" s="62">
        <v>41609</v>
      </c>
      <c r="B3008" s="63" t="s">
        <v>55</v>
      </c>
      <c r="C3008">
        <v>616</v>
      </c>
      <c r="D3008">
        <v>42718</v>
      </c>
      <c r="E3008">
        <v>11738</v>
      </c>
      <c r="F3008">
        <v>55072</v>
      </c>
    </row>
    <row r="3009" spans="1:6" x14ac:dyDescent="0.2">
      <c r="A3009" s="62">
        <v>41609</v>
      </c>
      <c r="B3009" s="63" t="s">
        <v>51</v>
      </c>
      <c r="C3009">
        <v>2807</v>
      </c>
      <c r="D3009">
        <v>95719</v>
      </c>
      <c r="E3009">
        <v>11612</v>
      </c>
      <c r="F3009">
        <v>110138</v>
      </c>
    </row>
    <row r="3010" spans="1:6" x14ac:dyDescent="0.2">
      <c r="A3010" s="62">
        <v>41609</v>
      </c>
      <c r="B3010" s="63" t="s">
        <v>53</v>
      </c>
      <c r="C3010">
        <v>96416</v>
      </c>
      <c r="D3010">
        <v>404537</v>
      </c>
      <c r="E3010">
        <v>252339</v>
      </c>
      <c r="F3010">
        <v>753292</v>
      </c>
    </row>
    <row r="3011" spans="1:6" x14ac:dyDescent="0.2">
      <c r="A3011" s="62">
        <v>41609</v>
      </c>
      <c r="B3011" s="63" t="s">
        <v>52</v>
      </c>
      <c r="C3011">
        <v>1319433</v>
      </c>
      <c r="D3011">
        <v>1183073</v>
      </c>
      <c r="E3011">
        <v>844183</v>
      </c>
      <c r="F3011">
        <v>3346689</v>
      </c>
    </row>
    <row r="3012" spans="1:6" x14ac:dyDescent="0.2">
      <c r="A3012" s="62">
        <v>41609</v>
      </c>
      <c r="B3012" s="63" t="s">
        <v>50</v>
      </c>
      <c r="C3012">
        <v>117434</v>
      </c>
      <c r="D3012">
        <v>97822</v>
      </c>
      <c r="E3012">
        <v>126296</v>
      </c>
      <c r="F3012">
        <v>341552</v>
      </c>
    </row>
    <row r="3013" spans="1:6" x14ac:dyDescent="0.2">
      <c r="A3013" s="62">
        <v>41609</v>
      </c>
      <c r="B3013" s="63" t="s">
        <v>54</v>
      </c>
      <c r="C3013">
        <v>147475</v>
      </c>
      <c r="D3013">
        <v>535633</v>
      </c>
      <c r="E3013">
        <v>83246</v>
      </c>
      <c r="F3013">
        <v>766354</v>
      </c>
    </row>
    <row r="3014" spans="1:6" x14ac:dyDescent="0.2">
      <c r="A3014" s="62">
        <v>41609</v>
      </c>
      <c r="B3014" s="63" t="s">
        <v>48</v>
      </c>
      <c r="C3014">
        <v>764334</v>
      </c>
      <c r="D3014">
        <v>2753222</v>
      </c>
      <c r="E3014">
        <v>459140</v>
      </c>
      <c r="F3014">
        <v>3976696</v>
      </c>
    </row>
    <row r="3015" spans="1:6" x14ac:dyDescent="0.2">
      <c r="A3015" s="62">
        <v>41609</v>
      </c>
      <c r="B3015" s="63" t="s">
        <v>49</v>
      </c>
      <c r="C3015">
        <v>328127</v>
      </c>
      <c r="D3015">
        <v>340983</v>
      </c>
      <c r="E3015">
        <v>199810</v>
      </c>
      <c r="F3015">
        <v>868920</v>
      </c>
    </row>
    <row r="3016" spans="1:6" x14ac:dyDescent="0.2">
      <c r="A3016" s="62">
        <v>41640</v>
      </c>
      <c r="B3016" s="63" t="s">
        <v>55</v>
      </c>
      <c r="C3016">
        <v>1046</v>
      </c>
      <c r="D3016">
        <v>22949</v>
      </c>
      <c r="E3016">
        <v>17347</v>
      </c>
      <c r="F3016">
        <v>41342</v>
      </c>
    </row>
    <row r="3017" spans="1:6" x14ac:dyDescent="0.2">
      <c r="A3017" s="62">
        <v>41640</v>
      </c>
      <c r="B3017" s="63" t="s">
        <v>51</v>
      </c>
      <c r="C3017">
        <v>3071</v>
      </c>
      <c r="D3017">
        <v>94038</v>
      </c>
      <c r="E3017">
        <v>12311</v>
      </c>
      <c r="F3017">
        <v>109420</v>
      </c>
    </row>
    <row r="3018" spans="1:6" x14ac:dyDescent="0.2">
      <c r="A3018" s="62">
        <v>41640</v>
      </c>
      <c r="B3018" s="63" t="s">
        <v>53</v>
      </c>
      <c r="C3018">
        <v>132866</v>
      </c>
      <c r="D3018">
        <v>344946</v>
      </c>
      <c r="E3018">
        <v>314303</v>
      </c>
      <c r="F3018">
        <v>792115</v>
      </c>
    </row>
    <row r="3019" spans="1:6" x14ac:dyDescent="0.2">
      <c r="A3019" s="62">
        <v>41640</v>
      </c>
      <c r="B3019" s="63" t="s">
        <v>52</v>
      </c>
      <c r="C3019">
        <v>1817335</v>
      </c>
      <c r="D3019">
        <v>1314017</v>
      </c>
      <c r="E3019">
        <v>1034601</v>
      </c>
      <c r="F3019">
        <v>4165953</v>
      </c>
    </row>
    <row r="3020" spans="1:6" x14ac:dyDescent="0.2">
      <c r="A3020" s="62">
        <v>41640</v>
      </c>
      <c r="B3020" s="63" t="s">
        <v>50</v>
      </c>
      <c r="C3020">
        <v>115275</v>
      </c>
      <c r="D3020">
        <v>101213</v>
      </c>
      <c r="E3020">
        <v>126763</v>
      </c>
      <c r="F3020">
        <v>343251</v>
      </c>
    </row>
    <row r="3021" spans="1:6" x14ac:dyDescent="0.2">
      <c r="A3021" s="62">
        <v>41640</v>
      </c>
      <c r="B3021" s="63" t="s">
        <v>54</v>
      </c>
      <c r="C3021">
        <v>151685</v>
      </c>
      <c r="D3021">
        <v>479271</v>
      </c>
      <c r="E3021">
        <v>78469</v>
      </c>
      <c r="F3021">
        <v>709425</v>
      </c>
    </row>
    <row r="3022" spans="1:6" x14ac:dyDescent="0.2">
      <c r="A3022" s="62">
        <v>41640</v>
      </c>
      <c r="B3022" s="63" t="s">
        <v>48</v>
      </c>
      <c r="C3022">
        <v>632322</v>
      </c>
      <c r="D3022">
        <v>2760878</v>
      </c>
      <c r="E3022">
        <v>378597</v>
      </c>
      <c r="F3022">
        <v>3771797</v>
      </c>
    </row>
    <row r="3023" spans="1:6" x14ac:dyDescent="0.2">
      <c r="A3023" s="62">
        <v>41640</v>
      </c>
      <c r="B3023" s="63" t="s">
        <v>49</v>
      </c>
      <c r="C3023">
        <v>285678</v>
      </c>
      <c r="D3023">
        <v>311436</v>
      </c>
      <c r="E3023">
        <v>192458</v>
      </c>
      <c r="F3023">
        <v>789572</v>
      </c>
    </row>
    <row r="3024" spans="1:6" x14ac:dyDescent="0.2">
      <c r="A3024" s="62">
        <v>41671</v>
      </c>
      <c r="B3024" s="63" t="s">
        <v>55</v>
      </c>
      <c r="C3024">
        <v>914</v>
      </c>
      <c r="D3024">
        <v>24052</v>
      </c>
      <c r="E3024">
        <v>14315</v>
      </c>
      <c r="F3024">
        <v>39281</v>
      </c>
    </row>
    <row r="3025" spans="1:6" x14ac:dyDescent="0.2">
      <c r="A3025" s="62">
        <v>41671</v>
      </c>
      <c r="B3025" s="63" t="s">
        <v>51</v>
      </c>
      <c r="C3025">
        <v>2520</v>
      </c>
      <c r="D3025">
        <v>85363</v>
      </c>
      <c r="E3025">
        <v>12087</v>
      </c>
      <c r="F3025">
        <v>99970</v>
      </c>
    </row>
    <row r="3026" spans="1:6" x14ac:dyDescent="0.2">
      <c r="A3026" s="62">
        <v>41671</v>
      </c>
      <c r="B3026" s="63" t="s">
        <v>53</v>
      </c>
      <c r="C3026">
        <v>105848</v>
      </c>
      <c r="D3026">
        <v>312738</v>
      </c>
      <c r="E3026">
        <v>274920</v>
      </c>
      <c r="F3026">
        <v>693506</v>
      </c>
    </row>
    <row r="3027" spans="1:6" x14ac:dyDescent="0.2">
      <c r="A3027" s="62">
        <v>41671</v>
      </c>
      <c r="B3027" s="63" t="s">
        <v>52</v>
      </c>
      <c r="C3027">
        <v>1658666</v>
      </c>
      <c r="D3027">
        <v>1173899</v>
      </c>
      <c r="E3027">
        <v>1009771</v>
      </c>
      <c r="F3027">
        <v>3842336</v>
      </c>
    </row>
    <row r="3028" spans="1:6" x14ac:dyDescent="0.2">
      <c r="A3028" s="62">
        <v>41671</v>
      </c>
      <c r="B3028" s="63" t="s">
        <v>50</v>
      </c>
      <c r="C3028">
        <v>100742</v>
      </c>
      <c r="D3028">
        <v>94262</v>
      </c>
      <c r="E3028">
        <v>104934</v>
      </c>
      <c r="F3028">
        <v>299938</v>
      </c>
    </row>
    <row r="3029" spans="1:6" x14ac:dyDescent="0.2">
      <c r="A3029" s="62">
        <v>41671</v>
      </c>
      <c r="B3029" s="63" t="s">
        <v>54</v>
      </c>
      <c r="C3029">
        <v>134334</v>
      </c>
      <c r="D3029">
        <v>487298</v>
      </c>
      <c r="E3029">
        <v>71932</v>
      </c>
      <c r="F3029">
        <v>693564</v>
      </c>
    </row>
    <row r="3030" spans="1:6" x14ac:dyDescent="0.2">
      <c r="A3030" s="62">
        <v>41671</v>
      </c>
      <c r="B3030" s="63" t="s">
        <v>48</v>
      </c>
      <c r="C3030">
        <v>743579</v>
      </c>
      <c r="D3030">
        <v>2535783</v>
      </c>
      <c r="E3030">
        <v>453018</v>
      </c>
      <c r="F3030">
        <v>3732380</v>
      </c>
    </row>
    <row r="3031" spans="1:6" x14ac:dyDescent="0.2">
      <c r="A3031" s="62">
        <v>41671</v>
      </c>
      <c r="B3031" s="63" t="s">
        <v>49</v>
      </c>
      <c r="C3031">
        <v>305938</v>
      </c>
      <c r="D3031">
        <v>296384</v>
      </c>
      <c r="E3031">
        <v>175776</v>
      </c>
      <c r="F3031">
        <v>778098</v>
      </c>
    </row>
    <row r="3032" spans="1:6" x14ac:dyDescent="0.2">
      <c r="A3032" s="62">
        <v>41699</v>
      </c>
      <c r="B3032" s="63" t="s">
        <v>55</v>
      </c>
      <c r="C3032">
        <v>785</v>
      </c>
      <c r="D3032">
        <v>26657</v>
      </c>
      <c r="E3032">
        <v>13879</v>
      </c>
      <c r="F3032">
        <v>41321</v>
      </c>
    </row>
    <row r="3033" spans="1:6" x14ac:dyDescent="0.2">
      <c r="A3033" s="62">
        <v>41699</v>
      </c>
      <c r="B3033" s="63" t="s">
        <v>51</v>
      </c>
      <c r="C3033">
        <v>2476</v>
      </c>
      <c r="D3033">
        <v>107296</v>
      </c>
      <c r="E3033">
        <v>11059</v>
      </c>
      <c r="F3033">
        <v>120831</v>
      </c>
    </row>
    <row r="3034" spans="1:6" x14ac:dyDescent="0.2">
      <c r="A3034" s="62">
        <v>41699</v>
      </c>
      <c r="B3034" s="63" t="s">
        <v>53</v>
      </c>
      <c r="C3034">
        <v>102424</v>
      </c>
      <c r="D3034">
        <v>340477</v>
      </c>
      <c r="E3034">
        <v>269874</v>
      </c>
      <c r="F3034">
        <v>712775</v>
      </c>
    </row>
    <row r="3035" spans="1:6" x14ac:dyDescent="0.2">
      <c r="A3035" s="62">
        <v>41699</v>
      </c>
      <c r="B3035" s="63" t="s">
        <v>52</v>
      </c>
      <c r="C3035">
        <v>1546226</v>
      </c>
      <c r="D3035">
        <v>1182016</v>
      </c>
      <c r="E3035">
        <v>954110</v>
      </c>
      <c r="F3035">
        <v>3682352</v>
      </c>
    </row>
    <row r="3036" spans="1:6" x14ac:dyDescent="0.2">
      <c r="A3036" s="62">
        <v>41699</v>
      </c>
      <c r="B3036" s="63" t="s">
        <v>50</v>
      </c>
      <c r="C3036">
        <v>85069</v>
      </c>
      <c r="D3036">
        <v>89752</v>
      </c>
      <c r="E3036">
        <v>99790</v>
      </c>
      <c r="F3036">
        <v>274611</v>
      </c>
    </row>
    <row r="3037" spans="1:6" x14ac:dyDescent="0.2">
      <c r="A3037" s="62">
        <v>41699</v>
      </c>
      <c r="B3037" s="63" t="s">
        <v>54</v>
      </c>
      <c r="C3037">
        <v>130092</v>
      </c>
      <c r="D3037">
        <v>492084</v>
      </c>
      <c r="E3037">
        <v>83413</v>
      </c>
      <c r="F3037">
        <v>705589</v>
      </c>
    </row>
    <row r="3038" spans="1:6" x14ac:dyDescent="0.2">
      <c r="A3038" s="62">
        <v>41699</v>
      </c>
      <c r="B3038" s="63" t="s">
        <v>48</v>
      </c>
      <c r="C3038">
        <v>628823</v>
      </c>
      <c r="D3038">
        <v>2726998</v>
      </c>
      <c r="E3038">
        <v>398817</v>
      </c>
      <c r="F3038">
        <v>3754638</v>
      </c>
    </row>
    <row r="3039" spans="1:6" x14ac:dyDescent="0.2">
      <c r="A3039" s="62">
        <v>41699</v>
      </c>
      <c r="B3039" s="63" t="s">
        <v>49</v>
      </c>
      <c r="C3039">
        <v>235999</v>
      </c>
      <c r="D3039">
        <v>285731</v>
      </c>
      <c r="E3039">
        <v>155526</v>
      </c>
      <c r="F3039">
        <v>677256</v>
      </c>
    </row>
    <row r="3040" spans="1:6" x14ac:dyDescent="0.2">
      <c r="A3040" s="62">
        <v>41730</v>
      </c>
      <c r="B3040" s="63" t="s">
        <v>55</v>
      </c>
      <c r="C3040">
        <v>713</v>
      </c>
      <c r="D3040">
        <v>39152</v>
      </c>
      <c r="E3040">
        <v>12091</v>
      </c>
      <c r="F3040">
        <v>51956</v>
      </c>
    </row>
    <row r="3041" spans="1:6" x14ac:dyDescent="0.2">
      <c r="A3041" s="62">
        <v>41730</v>
      </c>
      <c r="B3041" s="63" t="s">
        <v>51</v>
      </c>
      <c r="C3041">
        <v>1507</v>
      </c>
      <c r="D3041">
        <v>88606</v>
      </c>
      <c r="E3041">
        <v>7217</v>
      </c>
      <c r="F3041">
        <v>97330</v>
      </c>
    </row>
    <row r="3042" spans="1:6" x14ac:dyDescent="0.2">
      <c r="A3042" s="62">
        <v>41730</v>
      </c>
      <c r="B3042" s="63" t="s">
        <v>53</v>
      </c>
      <c r="C3042">
        <v>64254</v>
      </c>
      <c r="D3042">
        <v>255427</v>
      </c>
      <c r="E3042">
        <v>171120</v>
      </c>
      <c r="F3042">
        <v>490801</v>
      </c>
    </row>
    <row r="3043" spans="1:6" x14ac:dyDescent="0.2">
      <c r="A3043" s="62">
        <v>41730</v>
      </c>
      <c r="B3043" s="63" t="s">
        <v>52</v>
      </c>
      <c r="C3043">
        <v>1020291</v>
      </c>
      <c r="D3043">
        <v>925044</v>
      </c>
      <c r="E3043">
        <v>634953</v>
      </c>
      <c r="F3043">
        <v>2580288</v>
      </c>
    </row>
    <row r="3044" spans="1:6" x14ac:dyDescent="0.2">
      <c r="A3044" s="62">
        <v>41730</v>
      </c>
      <c r="B3044" s="63" t="s">
        <v>50</v>
      </c>
      <c r="C3044">
        <v>50841</v>
      </c>
      <c r="D3044">
        <v>74038</v>
      </c>
      <c r="E3044">
        <v>58950</v>
      </c>
      <c r="F3044">
        <v>183829</v>
      </c>
    </row>
    <row r="3045" spans="1:6" x14ac:dyDescent="0.2">
      <c r="A3045" s="62">
        <v>41730</v>
      </c>
      <c r="B3045" s="63" t="s">
        <v>54</v>
      </c>
      <c r="C3045">
        <v>89491</v>
      </c>
      <c r="D3045">
        <v>432729</v>
      </c>
      <c r="E3045">
        <v>74092</v>
      </c>
      <c r="F3045">
        <v>596312</v>
      </c>
    </row>
    <row r="3046" spans="1:6" x14ac:dyDescent="0.2">
      <c r="A3046" s="62">
        <v>41730</v>
      </c>
      <c r="B3046" s="63" t="s">
        <v>48</v>
      </c>
      <c r="C3046">
        <v>358625</v>
      </c>
      <c r="D3046">
        <v>2442297</v>
      </c>
      <c r="E3046">
        <v>242257</v>
      </c>
      <c r="F3046">
        <v>3043179</v>
      </c>
    </row>
    <row r="3047" spans="1:6" x14ac:dyDescent="0.2">
      <c r="A3047" s="62">
        <v>41730</v>
      </c>
      <c r="B3047" s="63" t="s">
        <v>49</v>
      </c>
      <c r="C3047">
        <v>154831</v>
      </c>
      <c r="D3047">
        <v>233808</v>
      </c>
      <c r="E3047">
        <v>101861</v>
      </c>
      <c r="F3047">
        <v>490500</v>
      </c>
    </row>
    <row r="3048" spans="1:6" x14ac:dyDescent="0.2">
      <c r="A3048" s="62">
        <v>41760</v>
      </c>
      <c r="B3048" s="63" t="s">
        <v>55</v>
      </c>
      <c r="C3048">
        <v>451</v>
      </c>
      <c r="D3048">
        <v>54076</v>
      </c>
      <c r="E3048">
        <v>8789</v>
      </c>
      <c r="F3048">
        <v>63316</v>
      </c>
    </row>
    <row r="3049" spans="1:6" x14ac:dyDescent="0.2">
      <c r="A3049" s="62">
        <v>41760</v>
      </c>
      <c r="B3049" s="63" t="s">
        <v>51</v>
      </c>
      <c r="C3049">
        <v>1077</v>
      </c>
      <c r="D3049">
        <v>97540</v>
      </c>
      <c r="E3049">
        <v>4316</v>
      </c>
      <c r="F3049">
        <v>102933</v>
      </c>
    </row>
    <row r="3050" spans="1:6" x14ac:dyDescent="0.2">
      <c r="A3050" s="62">
        <v>41760</v>
      </c>
      <c r="B3050" s="63" t="s">
        <v>53</v>
      </c>
      <c r="C3050">
        <v>35964</v>
      </c>
      <c r="D3050">
        <v>232324</v>
      </c>
      <c r="E3050">
        <v>99762</v>
      </c>
      <c r="F3050">
        <v>368050</v>
      </c>
    </row>
    <row r="3051" spans="1:6" x14ac:dyDescent="0.2">
      <c r="A3051" s="62">
        <v>41760</v>
      </c>
      <c r="B3051" s="63" t="s">
        <v>52</v>
      </c>
      <c r="C3051">
        <v>576860</v>
      </c>
      <c r="D3051">
        <v>801268</v>
      </c>
      <c r="E3051">
        <v>353369</v>
      </c>
      <c r="F3051">
        <v>1731497</v>
      </c>
    </row>
    <row r="3052" spans="1:6" x14ac:dyDescent="0.2">
      <c r="A3052" s="62">
        <v>41760</v>
      </c>
      <c r="B3052" s="63" t="s">
        <v>50</v>
      </c>
      <c r="C3052">
        <v>22224</v>
      </c>
      <c r="D3052">
        <v>62950</v>
      </c>
      <c r="E3052">
        <v>30882</v>
      </c>
      <c r="F3052">
        <v>116056</v>
      </c>
    </row>
    <row r="3053" spans="1:6" x14ac:dyDescent="0.2">
      <c r="A3053" s="62">
        <v>41760</v>
      </c>
      <c r="B3053" s="63" t="s">
        <v>54</v>
      </c>
      <c r="C3053">
        <v>38930</v>
      </c>
      <c r="D3053">
        <v>385731</v>
      </c>
      <c r="E3053">
        <v>21272</v>
      </c>
      <c r="F3053">
        <v>445933</v>
      </c>
    </row>
    <row r="3054" spans="1:6" x14ac:dyDescent="0.2">
      <c r="A3054" s="62">
        <v>41760</v>
      </c>
      <c r="B3054" s="63" t="s">
        <v>48</v>
      </c>
      <c r="C3054">
        <v>235567</v>
      </c>
      <c r="D3054">
        <v>2425525</v>
      </c>
      <c r="E3054">
        <v>151065</v>
      </c>
      <c r="F3054">
        <v>2812157</v>
      </c>
    </row>
    <row r="3055" spans="1:6" x14ac:dyDescent="0.2">
      <c r="A3055" s="62">
        <v>41760</v>
      </c>
      <c r="B3055" s="63" t="s">
        <v>49</v>
      </c>
      <c r="C3055">
        <v>83518</v>
      </c>
      <c r="D3055">
        <v>202850</v>
      </c>
      <c r="E3055">
        <v>59408</v>
      </c>
      <c r="F3055">
        <v>345776</v>
      </c>
    </row>
    <row r="3056" spans="1:6" x14ac:dyDescent="0.2">
      <c r="A3056" s="62">
        <v>41791</v>
      </c>
      <c r="B3056" s="63" t="s">
        <v>55</v>
      </c>
      <c r="C3056">
        <v>222</v>
      </c>
      <c r="D3056">
        <v>47004</v>
      </c>
      <c r="E3056">
        <v>1969</v>
      </c>
      <c r="F3056">
        <v>49195</v>
      </c>
    </row>
    <row r="3057" spans="1:6" x14ac:dyDescent="0.2">
      <c r="A3057" s="62">
        <v>41791</v>
      </c>
      <c r="B3057" s="63" t="s">
        <v>51</v>
      </c>
      <c r="C3057">
        <v>311</v>
      </c>
      <c r="D3057">
        <v>87794</v>
      </c>
      <c r="E3057">
        <v>1815</v>
      </c>
      <c r="F3057">
        <v>89920</v>
      </c>
    </row>
    <row r="3058" spans="1:6" x14ac:dyDescent="0.2">
      <c r="A3058" s="62">
        <v>41791</v>
      </c>
      <c r="B3058" s="63" t="s">
        <v>53</v>
      </c>
      <c r="C3058">
        <v>17239</v>
      </c>
      <c r="D3058">
        <v>206883</v>
      </c>
      <c r="E3058">
        <v>77434</v>
      </c>
      <c r="F3058">
        <v>301556</v>
      </c>
    </row>
    <row r="3059" spans="1:6" x14ac:dyDescent="0.2">
      <c r="A3059" s="62">
        <v>41791</v>
      </c>
      <c r="B3059" s="63" t="s">
        <v>52</v>
      </c>
      <c r="C3059">
        <v>277258</v>
      </c>
      <c r="D3059">
        <v>750937</v>
      </c>
      <c r="E3059">
        <v>170986</v>
      </c>
      <c r="F3059">
        <v>1199181</v>
      </c>
    </row>
    <row r="3060" spans="1:6" x14ac:dyDescent="0.2">
      <c r="A3060" s="62">
        <v>41791</v>
      </c>
      <c r="B3060" s="63" t="s">
        <v>50</v>
      </c>
      <c r="C3060">
        <v>8337</v>
      </c>
      <c r="D3060">
        <v>56369</v>
      </c>
      <c r="E3060">
        <v>16877</v>
      </c>
      <c r="F3060">
        <v>81583</v>
      </c>
    </row>
    <row r="3061" spans="1:6" x14ac:dyDescent="0.2">
      <c r="A3061" s="62">
        <v>41791</v>
      </c>
      <c r="B3061" s="63" t="s">
        <v>54</v>
      </c>
      <c r="C3061">
        <v>24439</v>
      </c>
      <c r="D3061">
        <v>368459</v>
      </c>
      <c r="E3061">
        <v>12460</v>
      </c>
      <c r="F3061">
        <v>405358</v>
      </c>
    </row>
    <row r="3062" spans="1:6" x14ac:dyDescent="0.2">
      <c r="A3062" s="62">
        <v>41791</v>
      </c>
      <c r="B3062" s="63" t="s">
        <v>48</v>
      </c>
      <c r="C3062">
        <v>126170</v>
      </c>
      <c r="D3062">
        <v>2259125</v>
      </c>
      <c r="E3062">
        <v>83609</v>
      </c>
      <c r="F3062">
        <v>2468904</v>
      </c>
    </row>
    <row r="3063" spans="1:6" x14ac:dyDescent="0.2">
      <c r="A3063" s="62">
        <v>41791</v>
      </c>
      <c r="B3063" s="63" t="s">
        <v>49</v>
      </c>
      <c r="C3063">
        <v>59344</v>
      </c>
      <c r="D3063">
        <v>174873</v>
      </c>
      <c r="E3063">
        <v>48950</v>
      </c>
      <c r="F3063">
        <v>283167</v>
      </c>
    </row>
    <row r="3064" spans="1:6" x14ac:dyDescent="0.2">
      <c r="A3064" s="62">
        <v>41821</v>
      </c>
      <c r="B3064" s="63" t="s">
        <v>55</v>
      </c>
      <c r="C3064">
        <v>125</v>
      </c>
      <c r="D3064">
        <v>65524</v>
      </c>
      <c r="E3064">
        <v>4068</v>
      </c>
      <c r="F3064">
        <v>69717</v>
      </c>
    </row>
    <row r="3065" spans="1:6" x14ac:dyDescent="0.2">
      <c r="A3065" s="62">
        <v>41821</v>
      </c>
      <c r="B3065" s="63" t="s">
        <v>51</v>
      </c>
      <c r="C3065">
        <v>343</v>
      </c>
      <c r="D3065">
        <v>87879</v>
      </c>
      <c r="E3065">
        <v>1559</v>
      </c>
      <c r="F3065">
        <v>89781</v>
      </c>
    </row>
    <row r="3066" spans="1:6" x14ac:dyDescent="0.2">
      <c r="A3066" s="62">
        <v>41821</v>
      </c>
      <c r="B3066" s="63" t="s">
        <v>53</v>
      </c>
      <c r="C3066">
        <v>13466</v>
      </c>
      <c r="D3066">
        <v>244269</v>
      </c>
      <c r="E3066">
        <v>56897</v>
      </c>
      <c r="F3066">
        <v>314632</v>
      </c>
    </row>
    <row r="3067" spans="1:6" x14ac:dyDescent="0.2">
      <c r="A3067" s="62">
        <v>41821</v>
      </c>
      <c r="B3067" s="63" t="s">
        <v>52</v>
      </c>
      <c r="C3067">
        <v>210551</v>
      </c>
      <c r="D3067">
        <v>760191</v>
      </c>
      <c r="E3067">
        <v>128075</v>
      </c>
      <c r="F3067">
        <v>1098817</v>
      </c>
    </row>
    <row r="3068" spans="1:6" x14ac:dyDescent="0.2">
      <c r="A3068" s="62">
        <v>41821</v>
      </c>
      <c r="B3068" s="63" t="s">
        <v>50</v>
      </c>
      <c r="C3068">
        <v>9060</v>
      </c>
      <c r="D3068">
        <v>56583</v>
      </c>
      <c r="E3068">
        <v>14306</v>
      </c>
      <c r="F3068">
        <v>79949</v>
      </c>
    </row>
    <row r="3069" spans="1:6" x14ac:dyDescent="0.2">
      <c r="A3069" s="62">
        <v>41821</v>
      </c>
      <c r="B3069" s="63" t="s">
        <v>54</v>
      </c>
      <c r="C3069">
        <v>18845</v>
      </c>
      <c r="D3069">
        <v>363222</v>
      </c>
      <c r="E3069">
        <v>9611</v>
      </c>
      <c r="F3069">
        <v>391678</v>
      </c>
    </row>
    <row r="3070" spans="1:6" x14ac:dyDescent="0.2">
      <c r="A3070" s="62">
        <v>41821</v>
      </c>
      <c r="B3070" s="63" t="s">
        <v>48</v>
      </c>
      <c r="C3070">
        <v>97709</v>
      </c>
      <c r="D3070">
        <v>2540367</v>
      </c>
      <c r="E3070">
        <v>61310</v>
      </c>
      <c r="F3070">
        <v>2699386</v>
      </c>
    </row>
    <row r="3071" spans="1:6" x14ac:dyDescent="0.2">
      <c r="A3071" s="62">
        <v>41821</v>
      </c>
      <c r="B3071" s="63" t="s">
        <v>49</v>
      </c>
      <c r="C3071">
        <v>51670</v>
      </c>
      <c r="D3071">
        <v>180317</v>
      </c>
      <c r="E3071">
        <v>39007</v>
      </c>
      <c r="F3071">
        <v>270994</v>
      </c>
    </row>
    <row r="3072" spans="1:6" x14ac:dyDescent="0.2">
      <c r="A3072" s="62">
        <v>41852</v>
      </c>
      <c r="B3072" s="63" t="s">
        <v>55</v>
      </c>
      <c r="C3072">
        <v>97</v>
      </c>
      <c r="D3072">
        <v>77712</v>
      </c>
      <c r="E3072">
        <v>3046</v>
      </c>
      <c r="F3072">
        <v>80855</v>
      </c>
    </row>
    <row r="3073" spans="1:6" x14ac:dyDescent="0.2">
      <c r="A3073" s="62">
        <v>41852</v>
      </c>
      <c r="B3073" s="63" t="s">
        <v>51</v>
      </c>
      <c r="C3073">
        <v>328</v>
      </c>
      <c r="D3073">
        <v>76134</v>
      </c>
      <c r="E3073">
        <v>1638</v>
      </c>
      <c r="F3073">
        <v>78100</v>
      </c>
    </row>
    <row r="3074" spans="1:6" x14ac:dyDescent="0.2">
      <c r="A3074" s="62">
        <v>41852</v>
      </c>
      <c r="B3074" s="63" t="s">
        <v>53</v>
      </c>
      <c r="C3074">
        <v>12545</v>
      </c>
      <c r="D3074">
        <v>238765</v>
      </c>
      <c r="E3074">
        <v>64109</v>
      </c>
      <c r="F3074">
        <v>315419</v>
      </c>
    </row>
    <row r="3075" spans="1:6" x14ac:dyDescent="0.2">
      <c r="A3075" s="62">
        <v>41852</v>
      </c>
      <c r="B3075" s="63" t="s">
        <v>52</v>
      </c>
      <c r="C3075">
        <v>222522</v>
      </c>
      <c r="D3075">
        <v>744444</v>
      </c>
      <c r="E3075">
        <v>146434</v>
      </c>
      <c r="F3075">
        <v>1113400</v>
      </c>
    </row>
    <row r="3076" spans="1:6" x14ac:dyDescent="0.2">
      <c r="A3076" s="62">
        <v>41852</v>
      </c>
      <c r="B3076" s="63" t="s">
        <v>50</v>
      </c>
      <c r="C3076">
        <v>9859</v>
      </c>
      <c r="D3076">
        <v>54403</v>
      </c>
      <c r="E3076">
        <v>12586</v>
      </c>
      <c r="F3076">
        <v>76848</v>
      </c>
    </row>
    <row r="3077" spans="1:6" x14ac:dyDescent="0.2">
      <c r="A3077" s="62">
        <v>41852</v>
      </c>
      <c r="B3077" s="63" t="s">
        <v>54</v>
      </c>
      <c r="C3077">
        <v>17218</v>
      </c>
      <c r="D3077">
        <v>356816</v>
      </c>
      <c r="E3077">
        <v>9986</v>
      </c>
      <c r="F3077">
        <v>384020</v>
      </c>
    </row>
    <row r="3078" spans="1:6" x14ac:dyDescent="0.2">
      <c r="A3078" s="62">
        <v>41852</v>
      </c>
      <c r="B3078" s="63" t="s">
        <v>48</v>
      </c>
      <c r="C3078">
        <v>107681</v>
      </c>
      <c r="D3078">
        <v>2481509</v>
      </c>
      <c r="E3078">
        <v>66299</v>
      </c>
      <c r="F3078">
        <v>2655489</v>
      </c>
    </row>
    <row r="3079" spans="1:6" x14ac:dyDescent="0.2">
      <c r="A3079" s="62">
        <v>41852</v>
      </c>
      <c r="B3079" s="63" t="s">
        <v>49</v>
      </c>
      <c r="C3079">
        <v>49723</v>
      </c>
      <c r="D3079">
        <v>175466</v>
      </c>
      <c r="E3079">
        <v>38543</v>
      </c>
      <c r="F3079">
        <v>263732</v>
      </c>
    </row>
    <row r="3080" spans="1:6" x14ac:dyDescent="0.2">
      <c r="A3080" s="62">
        <v>41883</v>
      </c>
      <c r="B3080" s="63" t="s">
        <v>55</v>
      </c>
      <c r="C3080">
        <v>93</v>
      </c>
      <c r="D3080">
        <v>59989</v>
      </c>
      <c r="E3080">
        <v>2718</v>
      </c>
      <c r="F3080">
        <v>62800</v>
      </c>
    </row>
    <row r="3081" spans="1:6" x14ac:dyDescent="0.2">
      <c r="A3081" s="62">
        <v>41883</v>
      </c>
      <c r="B3081" s="63" t="s">
        <v>51</v>
      </c>
      <c r="C3081">
        <v>463</v>
      </c>
      <c r="D3081">
        <v>87904</v>
      </c>
      <c r="E3081">
        <v>1824</v>
      </c>
      <c r="F3081">
        <v>90191</v>
      </c>
    </row>
    <row r="3082" spans="1:6" x14ac:dyDescent="0.2">
      <c r="A3082" s="62">
        <v>41883</v>
      </c>
      <c r="B3082" s="63" t="s">
        <v>53</v>
      </c>
      <c r="C3082">
        <v>15760</v>
      </c>
      <c r="D3082">
        <v>252978</v>
      </c>
      <c r="E3082">
        <v>72707</v>
      </c>
      <c r="F3082">
        <v>341445</v>
      </c>
    </row>
    <row r="3083" spans="1:6" x14ac:dyDescent="0.2">
      <c r="A3083" s="62">
        <v>41883</v>
      </c>
      <c r="B3083" s="63" t="s">
        <v>52</v>
      </c>
      <c r="C3083">
        <v>235048</v>
      </c>
      <c r="D3083">
        <v>685784</v>
      </c>
      <c r="E3083">
        <v>158990</v>
      </c>
      <c r="F3083">
        <v>1079822</v>
      </c>
    </row>
    <row r="3084" spans="1:6" x14ac:dyDescent="0.2">
      <c r="A3084" s="62">
        <v>41883</v>
      </c>
      <c r="B3084" s="63" t="s">
        <v>50</v>
      </c>
      <c r="C3084">
        <v>13525</v>
      </c>
      <c r="D3084">
        <v>25795</v>
      </c>
      <c r="E3084">
        <v>19907</v>
      </c>
      <c r="F3084">
        <v>59227</v>
      </c>
    </row>
    <row r="3085" spans="1:6" x14ac:dyDescent="0.2">
      <c r="A3085" s="62">
        <v>41883</v>
      </c>
      <c r="B3085" s="63" t="s">
        <v>54</v>
      </c>
      <c r="C3085">
        <v>27798</v>
      </c>
      <c r="D3085">
        <v>376781</v>
      </c>
      <c r="E3085">
        <v>19085</v>
      </c>
      <c r="F3085">
        <v>423664</v>
      </c>
    </row>
    <row r="3086" spans="1:6" x14ac:dyDescent="0.2">
      <c r="A3086" s="62">
        <v>41883</v>
      </c>
      <c r="B3086" s="63" t="s">
        <v>48</v>
      </c>
      <c r="C3086">
        <v>167334</v>
      </c>
      <c r="D3086">
        <v>2341552</v>
      </c>
      <c r="E3086">
        <v>109925</v>
      </c>
      <c r="F3086">
        <v>2618811</v>
      </c>
    </row>
    <row r="3087" spans="1:6" x14ac:dyDescent="0.2">
      <c r="A3087" s="62">
        <v>41883</v>
      </c>
      <c r="B3087" s="63" t="s">
        <v>49</v>
      </c>
      <c r="C3087">
        <v>59240</v>
      </c>
      <c r="D3087">
        <v>181712</v>
      </c>
      <c r="E3087">
        <v>45204</v>
      </c>
      <c r="F3087">
        <v>286156</v>
      </c>
    </row>
    <row r="3088" spans="1:6" x14ac:dyDescent="0.2">
      <c r="A3088" s="62">
        <v>41913</v>
      </c>
      <c r="B3088" s="63" t="s">
        <v>55</v>
      </c>
      <c r="C3088">
        <v>139</v>
      </c>
      <c r="D3088">
        <v>28533</v>
      </c>
      <c r="E3088">
        <v>3613</v>
      </c>
      <c r="F3088">
        <v>32285</v>
      </c>
    </row>
    <row r="3089" spans="1:6" x14ac:dyDescent="0.2">
      <c r="A3089" s="62">
        <v>41913</v>
      </c>
      <c r="B3089" s="63" t="s">
        <v>51</v>
      </c>
      <c r="C3089">
        <v>732</v>
      </c>
      <c r="D3089">
        <v>100168</v>
      </c>
      <c r="E3089">
        <v>3375</v>
      </c>
      <c r="F3089">
        <v>104275</v>
      </c>
    </row>
    <row r="3090" spans="1:6" x14ac:dyDescent="0.2">
      <c r="A3090" s="62">
        <v>41913</v>
      </c>
      <c r="B3090" s="63" t="s">
        <v>53</v>
      </c>
      <c r="C3090">
        <v>27917</v>
      </c>
      <c r="D3090">
        <v>279654</v>
      </c>
      <c r="E3090">
        <v>106664</v>
      </c>
      <c r="F3090">
        <v>414235</v>
      </c>
    </row>
    <row r="3091" spans="1:6" x14ac:dyDescent="0.2">
      <c r="A3091" s="62">
        <v>41913</v>
      </c>
      <c r="B3091" s="63" t="s">
        <v>52</v>
      </c>
      <c r="C3091">
        <v>382657</v>
      </c>
      <c r="D3091">
        <v>817338</v>
      </c>
      <c r="E3091">
        <v>264923</v>
      </c>
      <c r="F3091">
        <v>1464918</v>
      </c>
    </row>
    <row r="3092" spans="1:6" x14ac:dyDescent="0.2">
      <c r="A3092" s="62">
        <v>41913</v>
      </c>
      <c r="B3092" s="63" t="s">
        <v>50</v>
      </c>
      <c r="C3092">
        <v>31563</v>
      </c>
      <c r="D3092">
        <v>51980</v>
      </c>
      <c r="E3092">
        <v>43463</v>
      </c>
      <c r="F3092">
        <v>127006</v>
      </c>
    </row>
    <row r="3093" spans="1:6" x14ac:dyDescent="0.2">
      <c r="A3093" s="62">
        <v>41913</v>
      </c>
      <c r="B3093" s="63" t="s">
        <v>54</v>
      </c>
      <c r="C3093">
        <v>52025</v>
      </c>
      <c r="D3093">
        <v>418825</v>
      </c>
      <c r="E3093">
        <v>34638</v>
      </c>
      <c r="F3093">
        <v>505488</v>
      </c>
    </row>
    <row r="3094" spans="1:6" x14ac:dyDescent="0.2">
      <c r="A3094" s="62">
        <v>41913</v>
      </c>
      <c r="B3094" s="63" t="s">
        <v>48</v>
      </c>
      <c r="C3094">
        <v>269077</v>
      </c>
      <c r="D3094">
        <v>2558410</v>
      </c>
      <c r="E3094">
        <v>164309</v>
      </c>
      <c r="F3094">
        <v>2991796</v>
      </c>
    </row>
    <row r="3095" spans="1:6" x14ac:dyDescent="0.2">
      <c r="A3095" s="62">
        <v>41913</v>
      </c>
      <c r="B3095" s="63" t="s">
        <v>49</v>
      </c>
      <c r="C3095">
        <v>106199</v>
      </c>
      <c r="D3095">
        <v>215158</v>
      </c>
      <c r="E3095">
        <v>71919</v>
      </c>
      <c r="F3095">
        <v>393276</v>
      </c>
    </row>
    <row r="3096" spans="1:6" x14ac:dyDescent="0.2">
      <c r="A3096" s="62">
        <v>41944</v>
      </c>
      <c r="B3096" s="63" t="s">
        <v>55</v>
      </c>
      <c r="C3096">
        <v>295</v>
      </c>
      <c r="D3096">
        <v>19115</v>
      </c>
      <c r="E3096">
        <v>5950</v>
      </c>
      <c r="F3096">
        <v>25360</v>
      </c>
    </row>
    <row r="3097" spans="1:6" x14ac:dyDescent="0.2">
      <c r="A3097" s="62">
        <v>41944</v>
      </c>
      <c r="B3097" s="63" t="s">
        <v>51</v>
      </c>
      <c r="C3097">
        <v>1582</v>
      </c>
      <c r="D3097">
        <v>93132</v>
      </c>
      <c r="E3097">
        <v>7187</v>
      </c>
      <c r="F3097">
        <v>101901</v>
      </c>
    </row>
    <row r="3098" spans="1:6" x14ac:dyDescent="0.2">
      <c r="A3098" s="62">
        <v>41944</v>
      </c>
      <c r="B3098" s="63" t="s">
        <v>53</v>
      </c>
      <c r="C3098">
        <v>56560</v>
      </c>
      <c r="D3098">
        <v>322494</v>
      </c>
      <c r="E3098">
        <v>184622</v>
      </c>
      <c r="F3098">
        <v>563676</v>
      </c>
    </row>
    <row r="3099" spans="1:6" x14ac:dyDescent="0.2">
      <c r="A3099" s="62">
        <v>41944</v>
      </c>
      <c r="B3099" s="63" t="s">
        <v>52</v>
      </c>
      <c r="C3099">
        <v>852690</v>
      </c>
      <c r="D3099">
        <v>951581</v>
      </c>
      <c r="E3099">
        <v>540678</v>
      </c>
      <c r="F3099">
        <v>2344949</v>
      </c>
    </row>
    <row r="3100" spans="1:6" x14ac:dyDescent="0.2">
      <c r="A3100" s="62">
        <v>41944</v>
      </c>
      <c r="B3100" s="63" t="s">
        <v>50</v>
      </c>
      <c r="C3100">
        <v>72230</v>
      </c>
      <c r="D3100">
        <v>81924</v>
      </c>
      <c r="E3100">
        <v>98391</v>
      </c>
      <c r="F3100">
        <v>252545</v>
      </c>
    </row>
    <row r="3101" spans="1:6" x14ac:dyDescent="0.2">
      <c r="A3101" s="62">
        <v>41944</v>
      </c>
      <c r="B3101" s="63" t="s">
        <v>54</v>
      </c>
      <c r="C3101">
        <v>128895</v>
      </c>
      <c r="D3101">
        <v>513312</v>
      </c>
      <c r="E3101">
        <v>78767</v>
      </c>
      <c r="F3101">
        <v>720974</v>
      </c>
    </row>
    <row r="3102" spans="1:6" x14ac:dyDescent="0.2">
      <c r="A3102" s="62">
        <v>41944</v>
      </c>
      <c r="B3102" s="63" t="s">
        <v>48</v>
      </c>
      <c r="C3102">
        <v>593392</v>
      </c>
      <c r="D3102">
        <v>2667713</v>
      </c>
      <c r="E3102">
        <v>351281</v>
      </c>
      <c r="F3102">
        <v>3612386</v>
      </c>
    </row>
    <row r="3103" spans="1:6" x14ac:dyDescent="0.2">
      <c r="A3103" s="62">
        <v>41944</v>
      </c>
      <c r="B3103" s="63" t="s">
        <v>49</v>
      </c>
      <c r="C3103">
        <v>244525</v>
      </c>
      <c r="D3103">
        <v>253613</v>
      </c>
      <c r="E3103">
        <v>147748</v>
      </c>
      <c r="F3103">
        <v>645886</v>
      </c>
    </row>
    <row r="3104" spans="1:6" x14ac:dyDescent="0.2">
      <c r="A3104" s="62">
        <v>41974</v>
      </c>
      <c r="B3104" s="63" t="s">
        <v>55</v>
      </c>
      <c r="C3104">
        <v>557</v>
      </c>
      <c r="D3104">
        <v>46151</v>
      </c>
      <c r="E3104">
        <v>9057</v>
      </c>
      <c r="F3104">
        <v>55765</v>
      </c>
    </row>
    <row r="3105" spans="1:6" x14ac:dyDescent="0.2">
      <c r="A3105" s="62">
        <v>41974</v>
      </c>
      <c r="B3105" s="63" t="s">
        <v>51</v>
      </c>
      <c r="C3105">
        <v>2181</v>
      </c>
      <c r="D3105">
        <v>96710</v>
      </c>
      <c r="E3105">
        <v>9299</v>
      </c>
      <c r="F3105">
        <v>108190</v>
      </c>
    </row>
    <row r="3106" spans="1:6" x14ac:dyDescent="0.2">
      <c r="A3106" s="62">
        <v>41974</v>
      </c>
      <c r="B3106" s="63" t="s">
        <v>53</v>
      </c>
      <c r="C3106">
        <v>82085</v>
      </c>
      <c r="D3106">
        <v>346538</v>
      </c>
      <c r="E3106">
        <v>251468</v>
      </c>
      <c r="F3106">
        <v>680091</v>
      </c>
    </row>
    <row r="3107" spans="1:6" x14ac:dyDescent="0.2">
      <c r="A3107" s="62">
        <v>41974</v>
      </c>
      <c r="B3107" s="63" t="s">
        <v>52</v>
      </c>
      <c r="C3107">
        <v>1232039</v>
      </c>
      <c r="D3107">
        <v>997562</v>
      </c>
      <c r="E3107">
        <v>776510</v>
      </c>
      <c r="F3107">
        <v>3006111</v>
      </c>
    </row>
    <row r="3108" spans="1:6" x14ac:dyDescent="0.2">
      <c r="A3108" s="62">
        <v>41974</v>
      </c>
      <c r="B3108" s="63" t="s">
        <v>50</v>
      </c>
      <c r="C3108">
        <v>89427</v>
      </c>
      <c r="D3108">
        <v>86240</v>
      </c>
      <c r="E3108">
        <v>99378</v>
      </c>
      <c r="F3108">
        <v>275045</v>
      </c>
    </row>
    <row r="3109" spans="1:6" x14ac:dyDescent="0.2">
      <c r="A3109" s="62">
        <v>41974</v>
      </c>
      <c r="B3109" s="63" t="s">
        <v>54</v>
      </c>
      <c r="C3109">
        <v>137871</v>
      </c>
      <c r="D3109">
        <v>534924</v>
      </c>
      <c r="E3109">
        <v>82756</v>
      </c>
      <c r="F3109">
        <v>755551</v>
      </c>
    </row>
    <row r="3110" spans="1:6" x14ac:dyDescent="0.2">
      <c r="A3110" s="62">
        <v>41974</v>
      </c>
      <c r="B3110" s="63" t="s">
        <v>48</v>
      </c>
      <c r="C3110">
        <v>613025</v>
      </c>
      <c r="D3110">
        <v>2895686</v>
      </c>
      <c r="E3110">
        <v>389899</v>
      </c>
      <c r="F3110">
        <v>3898610</v>
      </c>
    </row>
    <row r="3111" spans="1:6" x14ac:dyDescent="0.2">
      <c r="A3111" s="62">
        <v>41974</v>
      </c>
      <c r="B3111" s="63" t="s">
        <v>49</v>
      </c>
      <c r="C3111">
        <v>282782</v>
      </c>
      <c r="D3111">
        <v>277665</v>
      </c>
      <c r="E3111">
        <v>172754</v>
      </c>
      <c r="F3111">
        <v>733201</v>
      </c>
    </row>
    <row r="3112" spans="1:6" x14ac:dyDescent="0.2">
      <c r="A3112" s="62">
        <v>42005</v>
      </c>
      <c r="B3112" s="63" t="s">
        <v>55</v>
      </c>
      <c r="C3112">
        <v>951</v>
      </c>
      <c r="D3112">
        <v>23061</v>
      </c>
      <c r="E3112">
        <v>13639</v>
      </c>
      <c r="F3112">
        <v>37651</v>
      </c>
    </row>
    <row r="3113" spans="1:6" x14ac:dyDescent="0.2">
      <c r="A3113" s="62">
        <v>42005</v>
      </c>
      <c r="B3113" s="63" t="s">
        <v>51</v>
      </c>
      <c r="C3113">
        <v>2609</v>
      </c>
      <c r="D3113">
        <v>102456</v>
      </c>
      <c r="E3113">
        <v>12730</v>
      </c>
      <c r="F3113">
        <v>117795</v>
      </c>
    </row>
    <row r="3114" spans="1:6" x14ac:dyDescent="0.2">
      <c r="A3114" s="62">
        <v>42005</v>
      </c>
      <c r="B3114" s="63" t="s">
        <v>53</v>
      </c>
      <c r="C3114">
        <v>134510</v>
      </c>
      <c r="D3114">
        <v>353283</v>
      </c>
      <c r="E3114">
        <v>345506</v>
      </c>
      <c r="F3114">
        <v>833299</v>
      </c>
    </row>
    <row r="3115" spans="1:6" x14ac:dyDescent="0.2">
      <c r="A3115" s="62">
        <v>42005</v>
      </c>
      <c r="B3115" s="63" t="s">
        <v>52</v>
      </c>
      <c r="C3115">
        <v>1689245</v>
      </c>
      <c r="D3115">
        <v>1192376</v>
      </c>
      <c r="E3115">
        <v>965414</v>
      </c>
      <c r="F3115">
        <v>3847035</v>
      </c>
    </row>
    <row r="3116" spans="1:6" x14ac:dyDescent="0.2">
      <c r="A3116" s="62">
        <v>42005</v>
      </c>
      <c r="B3116" s="63" t="s">
        <v>50</v>
      </c>
      <c r="C3116">
        <v>97365</v>
      </c>
      <c r="D3116">
        <v>87728</v>
      </c>
      <c r="E3116">
        <v>119470</v>
      </c>
      <c r="F3116">
        <v>304563</v>
      </c>
    </row>
    <row r="3117" spans="1:6" x14ac:dyDescent="0.2">
      <c r="A3117" s="62">
        <v>42005</v>
      </c>
      <c r="B3117" s="63" t="s">
        <v>54</v>
      </c>
      <c r="C3117">
        <v>150523</v>
      </c>
      <c r="D3117">
        <v>722041</v>
      </c>
      <c r="E3117">
        <v>88992</v>
      </c>
      <c r="F3117">
        <v>961556</v>
      </c>
    </row>
    <row r="3118" spans="1:6" x14ac:dyDescent="0.2">
      <c r="A3118" s="62">
        <v>42005</v>
      </c>
      <c r="B3118" s="63" t="s">
        <v>48</v>
      </c>
      <c r="C3118">
        <v>645639</v>
      </c>
      <c r="D3118">
        <v>2907890</v>
      </c>
      <c r="E3118">
        <v>399239</v>
      </c>
      <c r="F3118">
        <v>3952768</v>
      </c>
    </row>
    <row r="3119" spans="1:6" x14ac:dyDescent="0.2">
      <c r="A3119" s="62">
        <v>42005</v>
      </c>
      <c r="B3119" s="63" t="s">
        <v>49</v>
      </c>
      <c r="C3119">
        <v>275183</v>
      </c>
      <c r="D3119">
        <v>277791</v>
      </c>
      <c r="E3119">
        <v>173544</v>
      </c>
      <c r="F3119">
        <v>726518</v>
      </c>
    </row>
    <row r="3120" spans="1:6" x14ac:dyDescent="0.2">
      <c r="A3120" s="62">
        <v>42036</v>
      </c>
      <c r="B3120" s="63" t="s">
        <v>55</v>
      </c>
      <c r="C3120">
        <v>1091</v>
      </c>
      <c r="D3120">
        <v>24003</v>
      </c>
      <c r="E3120">
        <v>17150</v>
      </c>
      <c r="F3120">
        <v>42244</v>
      </c>
    </row>
    <row r="3121" spans="1:6" x14ac:dyDescent="0.2">
      <c r="A3121" s="62">
        <v>42036</v>
      </c>
      <c r="B3121" s="63" t="s">
        <v>51</v>
      </c>
      <c r="C3121">
        <v>3291</v>
      </c>
      <c r="D3121">
        <v>82821</v>
      </c>
      <c r="E3121">
        <v>13595</v>
      </c>
      <c r="F3121">
        <v>99707</v>
      </c>
    </row>
    <row r="3122" spans="1:6" x14ac:dyDescent="0.2">
      <c r="A3122" s="62">
        <v>42036</v>
      </c>
      <c r="B3122" s="63" t="s">
        <v>53</v>
      </c>
      <c r="C3122">
        <v>120955</v>
      </c>
      <c r="D3122">
        <v>345739</v>
      </c>
      <c r="E3122">
        <v>333525</v>
      </c>
      <c r="F3122">
        <v>800219</v>
      </c>
    </row>
    <row r="3123" spans="1:6" x14ac:dyDescent="0.2">
      <c r="A3123" s="62">
        <v>42036</v>
      </c>
      <c r="B3123" s="63" t="s">
        <v>52</v>
      </c>
      <c r="C3123">
        <v>1730675</v>
      </c>
      <c r="D3123">
        <v>1211836</v>
      </c>
      <c r="E3123">
        <v>1065336</v>
      </c>
      <c r="F3123">
        <v>4007847</v>
      </c>
    </row>
    <row r="3124" spans="1:6" x14ac:dyDescent="0.2">
      <c r="A3124" s="62">
        <v>42036</v>
      </c>
      <c r="B3124" s="63" t="s">
        <v>50</v>
      </c>
      <c r="C3124">
        <v>99702</v>
      </c>
      <c r="D3124">
        <v>82443</v>
      </c>
      <c r="E3124">
        <v>117168</v>
      </c>
      <c r="F3124">
        <v>299313</v>
      </c>
    </row>
    <row r="3125" spans="1:6" x14ac:dyDescent="0.2">
      <c r="A3125" s="62">
        <v>42036</v>
      </c>
      <c r="B3125" s="63" t="s">
        <v>54</v>
      </c>
      <c r="C3125">
        <v>148169</v>
      </c>
      <c r="D3125">
        <v>697895</v>
      </c>
      <c r="E3125">
        <v>148169</v>
      </c>
      <c r="F3125">
        <v>994233</v>
      </c>
    </row>
    <row r="3126" spans="1:6" x14ac:dyDescent="0.2">
      <c r="A3126" s="62">
        <v>42036</v>
      </c>
      <c r="B3126" s="63" t="s">
        <v>48</v>
      </c>
      <c r="C3126">
        <v>613539</v>
      </c>
      <c r="D3126">
        <v>2685492</v>
      </c>
      <c r="E3126">
        <v>378051</v>
      </c>
      <c r="F3126">
        <v>3677082</v>
      </c>
    </row>
    <row r="3127" spans="1:6" x14ac:dyDescent="0.2">
      <c r="A3127" s="62">
        <v>42036</v>
      </c>
      <c r="B3127" s="63" t="s">
        <v>49</v>
      </c>
      <c r="C3127">
        <v>275139</v>
      </c>
      <c r="D3127">
        <v>244372</v>
      </c>
      <c r="E3127">
        <v>125377</v>
      </c>
      <c r="F3127">
        <v>644888</v>
      </c>
    </row>
    <row r="3128" spans="1:6" x14ac:dyDescent="0.2">
      <c r="A3128" s="62">
        <v>42064</v>
      </c>
      <c r="B3128" s="63" t="s">
        <v>55</v>
      </c>
      <c r="C3128">
        <v>1065</v>
      </c>
      <c r="D3128">
        <v>36437</v>
      </c>
      <c r="E3128">
        <v>17562</v>
      </c>
      <c r="F3128">
        <v>55064</v>
      </c>
    </row>
    <row r="3129" spans="1:6" x14ac:dyDescent="0.2">
      <c r="A3129" s="62">
        <v>42064</v>
      </c>
      <c r="B3129" s="63" t="s">
        <v>51</v>
      </c>
      <c r="C3129">
        <v>2537</v>
      </c>
      <c r="D3129">
        <v>102815</v>
      </c>
      <c r="E3129">
        <v>11329</v>
      </c>
      <c r="F3129">
        <v>116681</v>
      </c>
    </row>
    <row r="3130" spans="1:6" x14ac:dyDescent="0.2">
      <c r="A3130" s="62">
        <v>42064</v>
      </c>
      <c r="B3130" s="63" t="s">
        <v>53</v>
      </c>
      <c r="C3130">
        <v>108318</v>
      </c>
      <c r="D3130">
        <v>317809</v>
      </c>
      <c r="E3130">
        <v>286213</v>
      </c>
      <c r="F3130">
        <v>712340</v>
      </c>
    </row>
    <row r="3131" spans="1:6" x14ac:dyDescent="0.2">
      <c r="A3131" s="62">
        <v>42064</v>
      </c>
      <c r="B3131" s="63" t="s">
        <v>52</v>
      </c>
      <c r="C3131">
        <v>1522373</v>
      </c>
      <c r="D3131">
        <v>1060198</v>
      </c>
      <c r="E3131">
        <v>967468</v>
      </c>
      <c r="F3131">
        <v>3550039</v>
      </c>
    </row>
    <row r="3132" spans="1:6" x14ac:dyDescent="0.2">
      <c r="A3132" s="62">
        <v>42064</v>
      </c>
      <c r="B3132" s="63" t="s">
        <v>50</v>
      </c>
      <c r="C3132">
        <v>62736</v>
      </c>
      <c r="D3132">
        <v>78075</v>
      </c>
      <c r="E3132">
        <v>77398</v>
      </c>
      <c r="F3132">
        <v>218209</v>
      </c>
    </row>
    <row r="3133" spans="1:6" x14ac:dyDescent="0.2">
      <c r="A3133" s="62">
        <v>42064</v>
      </c>
      <c r="B3133" s="63" t="s">
        <v>54</v>
      </c>
      <c r="C3133">
        <v>100266</v>
      </c>
      <c r="D3133">
        <v>596686</v>
      </c>
      <c r="E3133">
        <v>57676</v>
      </c>
      <c r="F3133">
        <v>754628</v>
      </c>
    </row>
    <row r="3134" spans="1:6" x14ac:dyDescent="0.2">
      <c r="A3134" s="62">
        <v>42064</v>
      </c>
      <c r="B3134" s="63" t="s">
        <v>48</v>
      </c>
      <c r="C3134">
        <v>436109</v>
      </c>
      <c r="D3134">
        <v>2835492</v>
      </c>
      <c r="E3134">
        <v>294772</v>
      </c>
      <c r="F3134">
        <v>3566373</v>
      </c>
    </row>
    <row r="3135" spans="1:6" x14ac:dyDescent="0.2">
      <c r="A3135" s="62">
        <v>42064</v>
      </c>
      <c r="B3135" s="63" t="s">
        <v>49</v>
      </c>
      <c r="C3135">
        <v>224157</v>
      </c>
      <c r="D3135">
        <v>249600</v>
      </c>
      <c r="E3135">
        <v>117373</v>
      </c>
      <c r="F3135">
        <v>591130</v>
      </c>
    </row>
    <row r="3136" spans="1:6" x14ac:dyDescent="0.2">
      <c r="A3136" s="62">
        <v>42095</v>
      </c>
      <c r="B3136" s="63" t="s">
        <v>55</v>
      </c>
      <c r="C3136">
        <v>949</v>
      </c>
      <c r="D3136">
        <v>59850</v>
      </c>
      <c r="E3136">
        <v>16042</v>
      </c>
      <c r="F3136">
        <v>76841</v>
      </c>
    </row>
    <row r="3137" spans="1:6" x14ac:dyDescent="0.2">
      <c r="A3137" s="62">
        <v>42095</v>
      </c>
      <c r="B3137" s="63" t="s">
        <v>51</v>
      </c>
      <c r="C3137">
        <v>1567</v>
      </c>
      <c r="D3137">
        <v>82856</v>
      </c>
      <c r="E3137">
        <v>6925</v>
      </c>
      <c r="F3137">
        <v>91348</v>
      </c>
    </row>
    <row r="3138" spans="1:6" x14ac:dyDescent="0.2">
      <c r="A3138" s="62">
        <v>42095</v>
      </c>
      <c r="B3138" s="63" t="s">
        <v>53</v>
      </c>
      <c r="C3138">
        <v>61869</v>
      </c>
      <c r="D3138">
        <v>232540</v>
      </c>
      <c r="E3138">
        <v>172341</v>
      </c>
      <c r="F3138">
        <v>466750</v>
      </c>
    </row>
    <row r="3139" spans="1:6" x14ac:dyDescent="0.2">
      <c r="A3139" s="62">
        <v>42095</v>
      </c>
      <c r="B3139" s="63" t="s">
        <v>52</v>
      </c>
      <c r="C3139">
        <v>945399</v>
      </c>
      <c r="D3139">
        <v>861355</v>
      </c>
      <c r="E3139">
        <v>590530</v>
      </c>
      <c r="F3139">
        <v>2397284</v>
      </c>
    </row>
    <row r="3140" spans="1:6" x14ac:dyDescent="0.2">
      <c r="A3140" s="62">
        <v>42095</v>
      </c>
      <c r="B3140" s="63" t="s">
        <v>50</v>
      </c>
      <c r="C3140">
        <v>34294</v>
      </c>
      <c r="D3140">
        <v>68553</v>
      </c>
      <c r="E3140">
        <v>45897</v>
      </c>
      <c r="F3140">
        <v>148744</v>
      </c>
    </row>
    <row r="3141" spans="1:6" x14ac:dyDescent="0.2">
      <c r="A3141" s="62">
        <v>42095</v>
      </c>
      <c r="B3141" s="63" t="s">
        <v>54</v>
      </c>
      <c r="C3141">
        <v>57275</v>
      </c>
      <c r="D3141">
        <v>460460</v>
      </c>
      <c r="E3141">
        <v>32083</v>
      </c>
      <c r="F3141">
        <v>549818</v>
      </c>
    </row>
    <row r="3142" spans="1:6" x14ac:dyDescent="0.2">
      <c r="A3142" s="62">
        <v>42095</v>
      </c>
      <c r="B3142" s="63" t="s">
        <v>48</v>
      </c>
      <c r="C3142">
        <v>312022</v>
      </c>
      <c r="D3142">
        <v>2439498</v>
      </c>
      <c r="E3142">
        <v>202574</v>
      </c>
      <c r="F3142">
        <v>2954094</v>
      </c>
    </row>
    <row r="3143" spans="1:6" x14ac:dyDescent="0.2">
      <c r="A3143" s="62">
        <v>42095</v>
      </c>
      <c r="B3143" s="63" t="s">
        <v>49</v>
      </c>
      <c r="C3143">
        <v>148020</v>
      </c>
      <c r="D3143">
        <v>234988</v>
      </c>
      <c r="E3143">
        <v>96705</v>
      </c>
      <c r="F3143">
        <v>479713</v>
      </c>
    </row>
    <row r="3144" spans="1:6" x14ac:dyDescent="0.2">
      <c r="A3144" s="62">
        <v>42125</v>
      </c>
      <c r="B3144" s="63" t="s">
        <v>55</v>
      </c>
      <c r="C3144">
        <v>560</v>
      </c>
      <c r="D3144">
        <v>42762</v>
      </c>
      <c r="E3144">
        <v>11484</v>
      </c>
      <c r="F3144">
        <v>54806</v>
      </c>
    </row>
    <row r="3145" spans="1:6" x14ac:dyDescent="0.2">
      <c r="A3145" s="62">
        <v>42125</v>
      </c>
      <c r="B3145" s="63" t="s">
        <v>51</v>
      </c>
      <c r="C3145">
        <v>766</v>
      </c>
      <c r="D3145">
        <v>86238</v>
      </c>
      <c r="E3145">
        <v>3651</v>
      </c>
      <c r="F3145">
        <v>90655</v>
      </c>
    </row>
    <row r="3146" spans="1:6" x14ac:dyDescent="0.2">
      <c r="A3146" s="62">
        <v>42125</v>
      </c>
      <c r="B3146" s="63" t="s">
        <v>53</v>
      </c>
      <c r="C3146">
        <v>44385</v>
      </c>
      <c r="D3146">
        <v>173092</v>
      </c>
      <c r="E3146">
        <v>126513</v>
      </c>
      <c r="F3146">
        <v>343990</v>
      </c>
    </row>
    <row r="3147" spans="1:6" x14ac:dyDescent="0.2">
      <c r="A3147" s="62">
        <v>42125</v>
      </c>
      <c r="B3147" s="63" t="s">
        <v>52</v>
      </c>
      <c r="C3147">
        <v>432117</v>
      </c>
      <c r="D3147">
        <v>744391</v>
      </c>
      <c r="E3147">
        <v>281368</v>
      </c>
      <c r="F3147">
        <v>1457876</v>
      </c>
    </row>
    <row r="3148" spans="1:6" x14ac:dyDescent="0.2">
      <c r="A3148" s="62">
        <v>42125</v>
      </c>
      <c r="B3148" s="63" t="s">
        <v>50</v>
      </c>
      <c r="C3148">
        <v>19415</v>
      </c>
      <c r="D3148">
        <v>62664</v>
      </c>
      <c r="E3148">
        <v>30080</v>
      </c>
      <c r="F3148">
        <v>112159</v>
      </c>
    </row>
    <row r="3149" spans="1:6" x14ac:dyDescent="0.2">
      <c r="A3149" s="62">
        <v>42125</v>
      </c>
      <c r="B3149" s="63" t="s">
        <v>54</v>
      </c>
      <c r="C3149">
        <v>43297</v>
      </c>
      <c r="D3149">
        <v>427855</v>
      </c>
      <c r="E3149">
        <v>25271</v>
      </c>
      <c r="F3149">
        <v>496423</v>
      </c>
    </row>
    <row r="3150" spans="1:6" x14ac:dyDescent="0.2">
      <c r="A3150" s="62">
        <v>42125</v>
      </c>
      <c r="B3150" s="63" t="s">
        <v>48</v>
      </c>
      <c r="C3150">
        <v>207073</v>
      </c>
      <c r="D3150">
        <v>2370492</v>
      </c>
      <c r="E3150">
        <v>134542</v>
      </c>
      <c r="F3150">
        <v>2712107</v>
      </c>
    </row>
    <row r="3151" spans="1:6" x14ac:dyDescent="0.2">
      <c r="A3151" s="62">
        <v>42125</v>
      </c>
      <c r="B3151" s="63" t="s">
        <v>49</v>
      </c>
      <c r="C3151">
        <v>70884</v>
      </c>
      <c r="D3151">
        <v>203497</v>
      </c>
      <c r="E3151">
        <v>55636</v>
      </c>
      <c r="F3151">
        <v>330017</v>
      </c>
    </row>
    <row r="3152" spans="1:6" x14ac:dyDescent="0.2">
      <c r="A3152" s="62">
        <v>42156</v>
      </c>
      <c r="B3152" s="63" t="s">
        <v>55</v>
      </c>
      <c r="C3152">
        <v>275</v>
      </c>
      <c r="D3152">
        <v>59482</v>
      </c>
      <c r="E3152">
        <v>6662</v>
      </c>
      <c r="F3152">
        <v>66419</v>
      </c>
    </row>
    <row r="3153" spans="1:6" x14ac:dyDescent="0.2">
      <c r="A3153" s="62">
        <v>42156</v>
      </c>
      <c r="B3153" s="63" t="s">
        <v>51</v>
      </c>
      <c r="C3153">
        <v>465</v>
      </c>
      <c r="D3153">
        <v>87068</v>
      </c>
      <c r="E3153">
        <v>2125</v>
      </c>
      <c r="F3153">
        <v>89658</v>
      </c>
    </row>
    <row r="3154" spans="1:6" x14ac:dyDescent="0.2">
      <c r="A3154" s="62">
        <v>42156</v>
      </c>
      <c r="B3154" s="63" t="s">
        <v>53</v>
      </c>
      <c r="C3154">
        <v>16817</v>
      </c>
      <c r="D3154">
        <v>235923</v>
      </c>
      <c r="E3154">
        <v>69308</v>
      </c>
      <c r="F3154">
        <v>322048</v>
      </c>
    </row>
    <row r="3155" spans="1:6" x14ac:dyDescent="0.2">
      <c r="A3155" s="62">
        <v>42156</v>
      </c>
      <c r="B3155" s="63" t="s">
        <v>52</v>
      </c>
      <c r="C3155">
        <v>280500</v>
      </c>
      <c r="D3155">
        <v>716827</v>
      </c>
      <c r="E3155">
        <v>157794</v>
      </c>
      <c r="F3155">
        <v>1155121</v>
      </c>
    </row>
    <row r="3156" spans="1:6" x14ac:dyDescent="0.2">
      <c r="A3156" s="62">
        <v>42156</v>
      </c>
      <c r="B3156" s="63" t="s">
        <v>50</v>
      </c>
      <c r="C3156">
        <v>8196</v>
      </c>
      <c r="D3156">
        <v>57023</v>
      </c>
      <c r="E3156">
        <v>16276</v>
      </c>
      <c r="F3156">
        <v>81495</v>
      </c>
    </row>
    <row r="3157" spans="1:6" x14ac:dyDescent="0.2">
      <c r="A3157" s="62">
        <v>42156</v>
      </c>
      <c r="B3157" s="63" t="s">
        <v>54</v>
      </c>
      <c r="C3157">
        <v>15561</v>
      </c>
      <c r="D3157">
        <v>417880</v>
      </c>
      <c r="E3157">
        <v>11292</v>
      </c>
      <c r="F3157">
        <v>444733</v>
      </c>
    </row>
    <row r="3158" spans="1:6" x14ac:dyDescent="0.2">
      <c r="A3158" s="62">
        <v>42156</v>
      </c>
      <c r="B3158" s="63" t="s">
        <v>48</v>
      </c>
      <c r="C3158">
        <v>107959</v>
      </c>
      <c r="D3158">
        <v>2358684</v>
      </c>
      <c r="E3158">
        <v>70961</v>
      </c>
      <c r="F3158">
        <v>2537604</v>
      </c>
    </row>
    <row r="3159" spans="1:6" x14ac:dyDescent="0.2">
      <c r="A3159" s="62">
        <v>42156</v>
      </c>
      <c r="B3159" s="63" t="s">
        <v>49</v>
      </c>
      <c r="C3159">
        <v>53082</v>
      </c>
      <c r="D3159">
        <v>167863</v>
      </c>
      <c r="E3159">
        <v>40707</v>
      </c>
      <c r="F3159">
        <v>261652</v>
      </c>
    </row>
    <row r="3160" spans="1:6" x14ac:dyDescent="0.2">
      <c r="A3160" s="62">
        <v>42186</v>
      </c>
      <c r="B3160" s="63" t="s">
        <v>55</v>
      </c>
      <c r="C3160">
        <v>183</v>
      </c>
      <c r="D3160">
        <v>50653</v>
      </c>
      <c r="E3160">
        <v>4996</v>
      </c>
      <c r="F3160">
        <v>55832</v>
      </c>
    </row>
    <row r="3161" spans="1:6" x14ac:dyDescent="0.2">
      <c r="A3161" s="62">
        <v>42186</v>
      </c>
      <c r="B3161" s="63" t="s">
        <v>51</v>
      </c>
      <c r="C3161">
        <v>461</v>
      </c>
      <c r="D3161">
        <v>74995</v>
      </c>
      <c r="E3161">
        <v>2107</v>
      </c>
      <c r="F3161">
        <v>77563</v>
      </c>
    </row>
    <row r="3162" spans="1:6" x14ac:dyDescent="0.2">
      <c r="A3162" s="62">
        <v>42186</v>
      </c>
      <c r="B3162" s="63" t="s">
        <v>53</v>
      </c>
      <c r="C3162">
        <v>14644</v>
      </c>
      <c r="D3162">
        <v>224701</v>
      </c>
      <c r="E3162">
        <v>66773</v>
      </c>
      <c r="F3162">
        <v>306118</v>
      </c>
    </row>
    <row r="3163" spans="1:6" x14ac:dyDescent="0.2">
      <c r="A3163" s="62">
        <v>42186</v>
      </c>
      <c r="B3163" s="63" t="s">
        <v>52</v>
      </c>
      <c r="C3163">
        <v>222050</v>
      </c>
      <c r="D3163">
        <v>757870</v>
      </c>
      <c r="E3163">
        <v>136014</v>
      </c>
      <c r="F3163">
        <v>1115934</v>
      </c>
    </row>
    <row r="3164" spans="1:6" x14ac:dyDescent="0.2">
      <c r="A3164" s="62">
        <v>42186</v>
      </c>
      <c r="B3164" s="63" t="s">
        <v>50</v>
      </c>
      <c r="C3164">
        <v>10791</v>
      </c>
      <c r="D3164">
        <v>47426</v>
      </c>
      <c r="E3164">
        <v>15486</v>
      </c>
      <c r="F3164">
        <v>73703</v>
      </c>
    </row>
    <row r="3165" spans="1:6" x14ac:dyDescent="0.2">
      <c r="A3165" s="62">
        <v>42186</v>
      </c>
      <c r="B3165" s="63" t="s">
        <v>54</v>
      </c>
      <c r="C3165">
        <v>6116</v>
      </c>
      <c r="D3165">
        <v>426194</v>
      </c>
      <c r="E3165">
        <v>9870</v>
      </c>
      <c r="F3165">
        <v>442180</v>
      </c>
    </row>
    <row r="3166" spans="1:6" x14ac:dyDescent="0.2">
      <c r="A3166" s="62">
        <v>42186</v>
      </c>
      <c r="B3166" s="63" t="s">
        <v>48</v>
      </c>
      <c r="C3166">
        <v>92210</v>
      </c>
      <c r="D3166">
        <v>2607652</v>
      </c>
      <c r="E3166">
        <v>60663</v>
      </c>
      <c r="F3166">
        <v>2760525</v>
      </c>
    </row>
    <row r="3167" spans="1:6" x14ac:dyDescent="0.2">
      <c r="A3167" s="62">
        <v>42186</v>
      </c>
      <c r="B3167" s="63" t="s">
        <v>49</v>
      </c>
      <c r="C3167">
        <v>47595</v>
      </c>
      <c r="D3167">
        <v>178027</v>
      </c>
      <c r="E3167">
        <v>40536</v>
      </c>
      <c r="F3167">
        <v>266158</v>
      </c>
    </row>
    <row r="3168" spans="1:6" x14ac:dyDescent="0.2">
      <c r="A3168" s="62">
        <v>42217</v>
      </c>
      <c r="B3168" s="63" t="s">
        <v>55</v>
      </c>
      <c r="C3168">
        <v>97</v>
      </c>
      <c r="D3168">
        <v>45481</v>
      </c>
      <c r="E3168">
        <v>3448</v>
      </c>
      <c r="F3168">
        <v>49026</v>
      </c>
    </row>
    <row r="3169" spans="1:6" x14ac:dyDescent="0.2">
      <c r="A3169" s="62">
        <v>42217</v>
      </c>
      <c r="B3169" s="63" t="s">
        <v>51</v>
      </c>
      <c r="C3169">
        <v>274</v>
      </c>
      <c r="D3169">
        <v>83500</v>
      </c>
      <c r="E3169">
        <v>1590</v>
      </c>
      <c r="F3169">
        <v>85364</v>
      </c>
    </row>
    <row r="3170" spans="1:6" x14ac:dyDescent="0.2">
      <c r="A3170" s="62">
        <v>42217</v>
      </c>
      <c r="B3170" s="63" t="s">
        <v>53</v>
      </c>
      <c r="C3170">
        <v>12396</v>
      </c>
      <c r="D3170">
        <v>238220</v>
      </c>
      <c r="E3170">
        <v>62553</v>
      </c>
      <c r="F3170">
        <v>313169</v>
      </c>
    </row>
    <row r="3171" spans="1:6" x14ac:dyDescent="0.2">
      <c r="A3171" s="62">
        <v>42217</v>
      </c>
      <c r="B3171" s="63" t="s">
        <v>52</v>
      </c>
      <c r="C3171">
        <v>207267</v>
      </c>
      <c r="D3171">
        <v>760460</v>
      </c>
      <c r="E3171">
        <v>146226</v>
      </c>
      <c r="F3171">
        <v>1113953</v>
      </c>
    </row>
    <row r="3172" spans="1:6" x14ac:dyDescent="0.2">
      <c r="A3172" s="62">
        <v>42217</v>
      </c>
      <c r="B3172" s="63" t="s">
        <v>50</v>
      </c>
      <c r="C3172">
        <v>9191</v>
      </c>
      <c r="D3172">
        <v>52375</v>
      </c>
      <c r="E3172">
        <v>13560</v>
      </c>
      <c r="F3172">
        <v>75126</v>
      </c>
    </row>
    <row r="3173" spans="1:6" x14ac:dyDescent="0.2">
      <c r="A3173" s="62">
        <v>42217</v>
      </c>
      <c r="B3173" s="63" t="s">
        <v>54</v>
      </c>
      <c r="C3173">
        <v>17834</v>
      </c>
      <c r="D3173">
        <v>470151</v>
      </c>
      <c r="E3173">
        <v>9018</v>
      </c>
      <c r="F3173">
        <v>497003</v>
      </c>
    </row>
    <row r="3174" spans="1:6" x14ac:dyDescent="0.2">
      <c r="A3174" s="62">
        <v>42217</v>
      </c>
      <c r="B3174" s="63" t="s">
        <v>48</v>
      </c>
      <c r="C3174">
        <v>102853</v>
      </c>
      <c r="D3174">
        <v>2716153</v>
      </c>
      <c r="E3174">
        <v>69907</v>
      </c>
      <c r="F3174">
        <v>2888913</v>
      </c>
    </row>
    <row r="3175" spans="1:6" x14ac:dyDescent="0.2">
      <c r="A3175" s="62">
        <v>42217</v>
      </c>
      <c r="B3175" s="63" t="s">
        <v>49</v>
      </c>
      <c r="C3175">
        <v>46954</v>
      </c>
      <c r="D3175">
        <v>183225</v>
      </c>
      <c r="E3175">
        <v>33483</v>
      </c>
      <c r="F3175">
        <v>263662</v>
      </c>
    </row>
    <row r="3176" spans="1:6" x14ac:dyDescent="0.2">
      <c r="A3176" s="62">
        <v>42248</v>
      </c>
      <c r="B3176" s="63" t="s">
        <v>55</v>
      </c>
      <c r="C3176">
        <v>98</v>
      </c>
      <c r="D3176">
        <v>35185</v>
      </c>
      <c r="E3176">
        <v>2787</v>
      </c>
      <c r="F3176">
        <v>38070</v>
      </c>
    </row>
    <row r="3177" spans="1:6" x14ac:dyDescent="0.2">
      <c r="A3177" s="62">
        <v>42248</v>
      </c>
      <c r="B3177" s="63" t="s">
        <v>51</v>
      </c>
      <c r="C3177">
        <v>274</v>
      </c>
      <c r="D3177">
        <v>79461</v>
      </c>
      <c r="E3177">
        <v>1590</v>
      </c>
      <c r="F3177">
        <v>81325</v>
      </c>
    </row>
    <row r="3178" spans="1:6" x14ac:dyDescent="0.2">
      <c r="A3178" s="62">
        <v>42248</v>
      </c>
      <c r="B3178" s="63" t="s">
        <v>53</v>
      </c>
      <c r="C3178">
        <v>12797</v>
      </c>
      <c r="D3178">
        <v>227811</v>
      </c>
      <c r="E3178">
        <v>69661</v>
      </c>
      <c r="F3178">
        <v>310269</v>
      </c>
    </row>
    <row r="3179" spans="1:6" x14ac:dyDescent="0.2">
      <c r="A3179" s="62">
        <v>42248</v>
      </c>
      <c r="B3179" s="63" t="s">
        <v>52</v>
      </c>
      <c r="C3179">
        <v>231559</v>
      </c>
      <c r="D3179">
        <v>804280</v>
      </c>
      <c r="E3179">
        <v>149746</v>
      </c>
      <c r="F3179">
        <v>1185585</v>
      </c>
    </row>
    <row r="3180" spans="1:6" x14ac:dyDescent="0.2">
      <c r="A3180" s="62">
        <v>42248</v>
      </c>
      <c r="B3180" s="63" t="s">
        <v>50</v>
      </c>
      <c r="C3180">
        <v>10519</v>
      </c>
      <c r="D3180">
        <v>47386</v>
      </c>
      <c r="E3180">
        <v>15698</v>
      </c>
      <c r="F3180">
        <v>73603</v>
      </c>
    </row>
    <row r="3181" spans="1:6" x14ac:dyDescent="0.2">
      <c r="A3181" s="62">
        <v>42248</v>
      </c>
      <c r="B3181" s="63" t="s">
        <v>54</v>
      </c>
      <c r="C3181">
        <v>21800</v>
      </c>
      <c r="D3181">
        <v>411463</v>
      </c>
      <c r="E3181">
        <v>13075</v>
      </c>
      <c r="F3181">
        <v>446338</v>
      </c>
    </row>
    <row r="3182" spans="1:6" x14ac:dyDescent="0.2">
      <c r="A3182" s="62">
        <v>42248</v>
      </c>
      <c r="B3182" s="63" t="s">
        <v>48</v>
      </c>
      <c r="C3182">
        <v>184579</v>
      </c>
      <c r="D3182">
        <v>2593937</v>
      </c>
      <c r="E3182">
        <v>113796</v>
      </c>
      <c r="F3182">
        <v>2892312</v>
      </c>
    </row>
    <row r="3183" spans="1:6" x14ac:dyDescent="0.2">
      <c r="A3183" s="62">
        <v>42248</v>
      </c>
      <c r="B3183" s="63" t="s">
        <v>49</v>
      </c>
      <c r="C3183">
        <v>75780</v>
      </c>
      <c r="D3183">
        <v>200824</v>
      </c>
      <c r="E3183">
        <v>53529</v>
      </c>
      <c r="F3183">
        <v>330133</v>
      </c>
    </row>
    <row r="3184" spans="1:6" x14ac:dyDescent="0.2">
      <c r="A3184" s="62">
        <v>42278</v>
      </c>
      <c r="B3184" s="63" t="s">
        <v>55</v>
      </c>
      <c r="C3184">
        <v>149</v>
      </c>
      <c r="D3184">
        <v>41530</v>
      </c>
      <c r="E3184">
        <v>3387</v>
      </c>
      <c r="F3184">
        <v>45066</v>
      </c>
    </row>
    <row r="3185" spans="1:6" x14ac:dyDescent="0.2">
      <c r="A3185" s="62">
        <v>42278</v>
      </c>
      <c r="B3185" s="63" t="s">
        <v>51</v>
      </c>
      <c r="C3185">
        <v>887</v>
      </c>
      <c r="D3185">
        <v>79544</v>
      </c>
      <c r="E3185">
        <v>4048</v>
      </c>
      <c r="F3185">
        <v>84479</v>
      </c>
    </row>
    <row r="3186" spans="1:6" x14ac:dyDescent="0.2">
      <c r="A3186" s="62">
        <v>42278</v>
      </c>
      <c r="B3186" s="63" t="s">
        <v>53</v>
      </c>
      <c r="C3186">
        <v>30190</v>
      </c>
      <c r="D3186">
        <v>293815</v>
      </c>
      <c r="E3186">
        <v>123864</v>
      </c>
      <c r="F3186">
        <v>447869</v>
      </c>
    </row>
    <row r="3187" spans="1:6" x14ac:dyDescent="0.2">
      <c r="A3187" s="62">
        <v>42278</v>
      </c>
      <c r="B3187" s="63" t="s">
        <v>52</v>
      </c>
      <c r="C3187">
        <v>376750</v>
      </c>
      <c r="D3187">
        <v>787319</v>
      </c>
      <c r="E3187">
        <v>257465</v>
      </c>
      <c r="F3187">
        <v>1421534</v>
      </c>
    </row>
    <row r="3188" spans="1:6" x14ac:dyDescent="0.2">
      <c r="A3188" s="62">
        <v>42278</v>
      </c>
      <c r="B3188" s="63" t="s">
        <v>50</v>
      </c>
      <c r="C3188">
        <v>29538</v>
      </c>
      <c r="D3188">
        <v>63285</v>
      </c>
      <c r="E3188">
        <v>39160</v>
      </c>
      <c r="F3188">
        <v>131983</v>
      </c>
    </row>
    <row r="3189" spans="1:6" x14ac:dyDescent="0.2">
      <c r="A3189" s="62">
        <v>42278</v>
      </c>
      <c r="B3189" s="63" t="s">
        <v>54</v>
      </c>
      <c r="C3189">
        <v>51010</v>
      </c>
      <c r="D3189">
        <v>436975</v>
      </c>
      <c r="E3189">
        <v>29347</v>
      </c>
      <c r="F3189">
        <v>517332</v>
      </c>
    </row>
    <row r="3190" spans="1:6" x14ac:dyDescent="0.2">
      <c r="A3190" s="62">
        <v>42278</v>
      </c>
      <c r="B3190" s="63" t="s">
        <v>48</v>
      </c>
      <c r="C3190">
        <v>260746</v>
      </c>
      <c r="D3190">
        <v>2698908</v>
      </c>
      <c r="E3190">
        <v>161242</v>
      </c>
      <c r="F3190">
        <v>3120896</v>
      </c>
    </row>
    <row r="3191" spans="1:6" x14ac:dyDescent="0.2">
      <c r="A3191" s="62">
        <v>42278</v>
      </c>
      <c r="B3191" s="63" t="s">
        <v>49</v>
      </c>
      <c r="C3191">
        <v>114107</v>
      </c>
      <c r="D3191">
        <v>220791</v>
      </c>
      <c r="E3191">
        <v>77301</v>
      </c>
      <c r="F3191">
        <v>412199</v>
      </c>
    </row>
    <row r="3192" spans="1:6" x14ac:dyDescent="0.2">
      <c r="A3192" s="62">
        <v>42309</v>
      </c>
      <c r="B3192" s="63" t="s">
        <v>55</v>
      </c>
      <c r="C3192">
        <v>369</v>
      </c>
      <c r="D3192">
        <v>46433</v>
      </c>
      <c r="E3192">
        <v>6161</v>
      </c>
      <c r="F3192">
        <v>52963</v>
      </c>
    </row>
    <row r="3193" spans="1:6" x14ac:dyDescent="0.2">
      <c r="A3193" s="62">
        <v>42309</v>
      </c>
      <c r="B3193" s="63" t="s">
        <v>51</v>
      </c>
      <c r="C3193">
        <v>1313</v>
      </c>
      <c r="D3193">
        <v>99767</v>
      </c>
      <c r="E3193">
        <v>5883</v>
      </c>
      <c r="F3193">
        <v>106963</v>
      </c>
    </row>
    <row r="3194" spans="1:6" x14ac:dyDescent="0.2">
      <c r="A3194" s="62">
        <v>42309</v>
      </c>
      <c r="B3194" s="63" t="s">
        <v>53</v>
      </c>
      <c r="C3194">
        <v>52762</v>
      </c>
      <c r="D3194">
        <v>292562</v>
      </c>
      <c r="E3194">
        <v>165965</v>
      </c>
      <c r="F3194">
        <v>511289</v>
      </c>
    </row>
    <row r="3195" spans="1:6" x14ac:dyDescent="0.2">
      <c r="A3195" s="62">
        <v>42309</v>
      </c>
      <c r="B3195" s="63" t="s">
        <v>52</v>
      </c>
      <c r="C3195">
        <v>761116</v>
      </c>
      <c r="D3195">
        <v>830967</v>
      </c>
      <c r="E3195">
        <v>482732</v>
      </c>
      <c r="F3195">
        <v>2074815</v>
      </c>
    </row>
    <row r="3196" spans="1:6" x14ac:dyDescent="0.2">
      <c r="A3196" s="62">
        <v>42309</v>
      </c>
      <c r="B3196" s="63" t="s">
        <v>50</v>
      </c>
      <c r="C3196">
        <v>50456</v>
      </c>
      <c r="D3196">
        <v>74879</v>
      </c>
      <c r="E3196">
        <v>66633</v>
      </c>
      <c r="F3196">
        <v>191968</v>
      </c>
    </row>
    <row r="3197" spans="1:6" x14ac:dyDescent="0.2">
      <c r="A3197" s="62">
        <v>42309</v>
      </c>
      <c r="B3197" s="63" t="s">
        <v>54</v>
      </c>
      <c r="C3197">
        <v>128895</v>
      </c>
      <c r="D3197">
        <v>470810</v>
      </c>
      <c r="E3197">
        <v>78767</v>
      </c>
      <c r="F3197">
        <v>678472</v>
      </c>
    </row>
    <row r="3198" spans="1:6" x14ac:dyDescent="0.2">
      <c r="A3198" s="62">
        <v>42309</v>
      </c>
      <c r="B3198" s="63" t="s">
        <v>48</v>
      </c>
      <c r="C3198">
        <v>493638</v>
      </c>
      <c r="D3198">
        <v>2840881</v>
      </c>
      <c r="E3198">
        <v>299035</v>
      </c>
      <c r="F3198">
        <v>3633554</v>
      </c>
    </row>
    <row r="3199" spans="1:6" x14ac:dyDescent="0.2">
      <c r="A3199" s="62">
        <v>42309</v>
      </c>
      <c r="B3199" s="63" t="s">
        <v>49</v>
      </c>
      <c r="C3199">
        <v>244661</v>
      </c>
      <c r="D3199">
        <v>277026</v>
      </c>
      <c r="E3199">
        <v>141961</v>
      </c>
      <c r="F3199">
        <v>663648</v>
      </c>
    </row>
    <row r="3200" spans="1:6" x14ac:dyDescent="0.2">
      <c r="A3200" s="62">
        <v>42339</v>
      </c>
      <c r="B3200" s="63" t="s">
        <v>55</v>
      </c>
      <c r="C3200">
        <v>592</v>
      </c>
      <c r="D3200">
        <v>56742</v>
      </c>
      <c r="E3200">
        <v>9155</v>
      </c>
      <c r="F3200">
        <v>66489</v>
      </c>
    </row>
    <row r="3201" spans="1:6" x14ac:dyDescent="0.2">
      <c r="A3201" s="62">
        <v>42339</v>
      </c>
      <c r="B3201" s="63" t="s">
        <v>51</v>
      </c>
      <c r="C3201">
        <v>1620</v>
      </c>
      <c r="D3201">
        <v>100014</v>
      </c>
      <c r="E3201">
        <v>7679</v>
      </c>
      <c r="F3201">
        <v>109313</v>
      </c>
    </row>
    <row r="3202" spans="1:6" x14ac:dyDescent="0.2">
      <c r="A3202" s="62">
        <v>42339</v>
      </c>
      <c r="B3202" s="63" t="s">
        <v>53</v>
      </c>
      <c r="C3202">
        <v>61744</v>
      </c>
      <c r="D3202">
        <v>297698</v>
      </c>
      <c r="E3202">
        <v>203657</v>
      </c>
      <c r="F3202">
        <v>563099</v>
      </c>
    </row>
    <row r="3203" spans="1:6" x14ac:dyDescent="0.2">
      <c r="A3203" s="62">
        <v>42339</v>
      </c>
      <c r="B3203" s="63" t="s">
        <v>52</v>
      </c>
      <c r="C3203">
        <v>1118640</v>
      </c>
      <c r="D3203">
        <v>914701</v>
      </c>
      <c r="E3203">
        <v>693123</v>
      </c>
      <c r="F3203">
        <v>2726464</v>
      </c>
    </row>
    <row r="3204" spans="1:6" x14ac:dyDescent="0.2">
      <c r="A3204" s="62">
        <v>42339</v>
      </c>
      <c r="B3204" s="63" t="s">
        <v>50</v>
      </c>
      <c r="C3204">
        <v>72767</v>
      </c>
      <c r="D3204">
        <v>76106</v>
      </c>
      <c r="E3204">
        <v>93199</v>
      </c>
      <c r="F3204">
        <v>242072</v>
      </c>
    </row>
    <row r="3205" spans="1:6" x14ac:dyDescent="0.2">
      <c r="A3205" s="62">
        <v>42339</v>
      </c>
      <c r="B3205" s="63" t="s">
        <v>54</v>
      </c>
      <c r="C3205">
        <v>137407</v>
      </c>
      <c r="D3205">
        <v>527292</v>
      </c>
      <c r="E3205">
        <v>66276</v>
      </c>
      <c r="F3205">
        <v>730975</v>
      </c>
    </row>
    <row r="3206" spans="1:6" x14ac:dyDescent="0.2">
      <c r="A3206" s="62">
        <v>42339</v>
      </c>
      <c r="B3206" s="63" t="s">
        <v>48</v>
      </c>
      <c r="C3206">
        <v>665508</v>
      </c>
      <c r="D3206">
        <v>3118510</v>
      </c>
      <c r="E3206">
        <v>404114</v>
      </c>
      <c r="F3206">
        <v>4188132</v>
      </c>
    </row>
    <row r="3207" spans="1:6" x14ac:dyDescent="0.2">
      <c r="A3207" s="62">
        <v>42339</v>
      </c>
      <c r="B3207" s="63" t="s">
        <v>49</v>
      </c>
      <c r="C3207">
        <v>281662</v>
      </c>
      <c r="D3207">
        <v>278434</v>
      </c>
      <c r="E3207">
        <v>175510</v>
      </c>
      <c r="F3207">
        <v>735606</v>
      </c>
    </row>
    <row r="3208" spans="1:6" x14ac:dyDescent="0.2">
      <c r="A3208" s="62">
        <v>42370</v>
      </c>
      <c r="B3208" s="63" t="s">
        <v>55</v>
      </c>
      <c r="C3208">
        <v>924</v>
      </c>
      <c r="D3208">
        <v>28552</v>
      </c>
      <c r="E3208">
        <v>12288</v>
      </c>
      <c r="F3208">
        <v>41764</v>
      </c>
    </row>
    <row r="3209" spans="1:6" x14ac:dyDescent="0.2">
      <c r="A3209" s="62">
        <v>42370</v>
      </c>
      <c r="B3209" s="63" t="s">
        <v>51</v>
      </c>
      <c r="C3209">
        <v>2557</v>
      </c>
      <c r="D3209">
        <v>58665</v>
      </c>
      <c r="E3209">
        <v>12475</v>
      </c>
      <c r="F3209">
        <v>73697</v>
      </c>
    </row>
    <row r="3210" spans="1:6" x14ac:dyDescent="0.2">
      <c r="A3210" s="62">
        <v>42370</v>
      </c>
      <c r="B3210" s="63" t="s">
        <v>53</v>
      </c>
      <c r="C3210">
        <v>98660</v>
      </c>
      <c r="D3210">
        <v>311443</v>
      </c>
      <c r="E3210">
        <v>260743</v>
      </c>
      <c r="F3210">
        <v>670846</v>
      </c>
    </row>
    <row r="3211" spans="1:6" x14ac:dyDescent="0.2">
      <c r="A3211" s="62">
        <v>42370</v>
      </c>
      <c r="B3211" s="63" t="s">
        <v>52</v>
      </c>
      <c r="C3211">
        <v>1475215</v>
      </c>
      <c r="D3211">
        <v>1213200</v>
      </c>
      <c r="E3211">
        <v>819579</v>
      </c>
      <c r="F3211">
        <v>3507994</v>
      </c>
    </row>
    <row r="3212" spans="1:6" x14ac:dyDescent="0.2">
      <c r="A3212" s="62">
        <v>42370</v>
      </c>
      <c r="B3212" s="63" t="s">
        <v>50</v>
      </c>
      <c r="C3212">
        <v>93364</v>
      </c>
      <c r="D3212">
        <v>73755</v>
      </c>
      <c r="E3212">
        <v>112359</v>
      </c>
      <c r="F3212">
        <v>279478</v>
      </c>
    </row>
    <row r="3213" spans="1:6" x14ac:dyDescent="0.2">
      <c r="A3213" s="62">
        <v>42370</v>
      </c>
      <c r="B3213" s="63" t="s">
        <v>54</v>
      </c>
      <c r="C3213">
        <v>147802</v>
      </c>
      <c r="D3213">
        <v>477000</v>
      </c>
      <c r="E3213">
        <v>118940</v>
      </c>
      <c r="F3213">
        <v>743742</v>
      </c>
    </row>
    <row r="3214" spans="1:6" x14ac:dyDescent="0.2">
      <c r="A3214" s="62">
        <v>42370</v>
      </c>
      <c r="B3214" s="63" t="s">
        <v>48</v>
      </c>
      <c r="C3214">
        <v>668773</v>
      </c>
      <c r="D3214">
        <v>3911271</v>
      </c>
      <c r="E3214">
        <v>426967</v>
      </c>
      <c r="F3214">
        <v>5007011</v>
      </c>
    </row>
    <row r="3215" spans="1:6" x14ac:dyDescent="0.2">
      <c r="A3215" s="62">
        <v>42370</v>
      </c>
      <c r="B3215" s="63" t="s">
        <v>49</v>
      </c>
      <c r="C3215">
        <v>300716</v>
      </c>
      <c r="D3215">
        <v>260193</v>
      </c>
      <c r="E3215">
        <v>170294</v>
      </c>
      <c r="F3215">
        <v>731203</v>
      </c>
    </row>
    <row r="3216" spans="1:6" x14ac:dyDescent="0.2">
      <c r="A3216" s="62">
        <v>42370</v>
      </c>
      <c r="B3216" s="63" t="s">
        <v>56</v>
      </c>
      <c r="C3216">
        <v>91</v>
      </c>
      <c r="D3216">
        <v>11480</v>
      </c>
      <c r="E3216">
        <v>51</v>
      </c>
      <c r="F3216">
        <v>11622</v>
      </c>
    </row>
    <row r="3217" spans="1:6" x14ac:dyDescent="0.2">
      <c r="A3217" s="62">
        <v>42401</v>
      </c>
      <c r="B3217" s="63" t="s">
        <v>55</v>
      </c>
      <c r="C3217">
        <v>960</v>
      </c>
      <c r="D3217">
        <v>29124</v>
      </c>
      <c r="E3217">
        <v>15602</v>
      </c>
      <c r="F3217">
        <v>45686</v>
      </c>
    </row>
    <row r="3218" spans="1:6" x14ac:dyDescent="0.2">
      <c r="A3218" s="62">
        <v>42401</v>
      </c>
      <c r="B3218" s="63" t="s">
        <v>51</v>
      </c>
      <c r="C3218">
        <v>2186</v>
      </c>
      <c r="D3218">
        <v>51958</v>
      </c>
      <c r="E3218">
        <v>9419</v>
      </c>
      <c r="F3218">
        <v>63563</v>
      </c>
    </row>
    <row r="3219" spans="1:6" x14ac:dyDescent="0.2">
      <c r="A3219" s="62">
        <v>42401</v>
      </c>
      <c r="B3219" s="63" t="s">
        <v>53</v>
      </c>
      <c r="C3219">
        <v>86692</v>
      </c>
      <c r="D3219">
        <v>289297</v>
      </c>
      <c r="E3219">
        <v>230791</v>
      </c>
      <c r="F3219">
        <v>606780</v>
      </c>
    </row>
    <row r="3220" spans="1:6" x14ac:dyDescent="0.2">
      <c r="A3220" s="62">
        <v>42401</v>
      </c>
      <c r="B3220" s="63" t="s">
        <v>52</v>
      </c>
      <c r="C3220">
        <v>1360247</v>
      </c>
      <c r="D3220">
        <v>1045508</v>
      </c>
      <c r="E3220">
        <v>835799</v>
      </c>
      <c r="F3220">
        <v>3241554</v>
      </c>
    </row>
    <row r="3221" spans="1:6" x14ac:dyDescent="0.2">
      <c r="A3221" s="62">
        <v>42401</v>
      </c>
      <c r="B3221" s="63" t="s">
        <v>50</v>
      </c>
      <c r="C3221">
        <v>78354</v>
      </c>
      <c r="D3221">
        <v>78645</v>
      </c>
      <c r="E3221">
        <v>96749</v>
      </c>
      <c r="F3221">
        <v>253748</v>
      </c>
    </row>
    <row r="3222" spans="1:6" x14ac:dyDescent="0.2">
      <c r="A3222" s="62">
        <v>42401</v>
      </c>
      <c r="B3222" s="63" t="s">
        <v>54</v>
      </c>
      <c r="C3222">
        <v>117333</v>
      </c>
      <c r="D3222">
        <v>407857</v>
      </c>
      <c r="E3222">
        <v>93302</v>
      </c>
      <c r="F3222">
        <v>618492</v>
      </c>
    </row>
    <row r="3223" spans="1:6" x14ac:dyDescent="0.2">
      <c r="A3223" s="62">
        <v>42401</v>
      </c>
      <c r="B3223" s="63" t="s">
        <v>48</v>
      </c>
      <c r="C3223">
        <v>443060</v>
      </c>
      <c r="D3223">
        <v>3557245</v>
      </c>
      <c r="E3223">
        <v>361303</v>
      </c>
      <c r="F3223">
        <v>4361608</v>
      </c>
    </row>
    <row r="3224" spans="1:6" x14ac:dyDescent="0.2">
      <c r="A3224" s="62">
        <v>42401</v>
      </c>
      <c r="B3224" s="63" t="s">
        <v>49</v>
      </c>
      <c r="C3224">
        <v>295385</v>
      </c>
      <c r="D3224">
        <v>249425</v>
      </c>
      <c r="E3224">
        <v>124605</v>
      </c>
      <c r="F3224">
        <v>669415</v>
      </c>
    </row>
    <row r="3225" spans="1:6" x14ac:dyDescent="0.2">
      <c r="A3225" s="62">
        <v>42401</v>
      </c>
      <c r="B3225" s="63" t="s">
        <v>56</v>
      </c>
      <c r="C3225">
        <v>18</v>
      </c>
      <c r="D3225">
        <v>9932</v>
      </c>
      <c r="E3225">
        <v>10</v>
      </c>
      <c r="F3225">
        <v>9960</v>
      </c>
    </row>
    <row r="3226" spans="1:6" x14ac:dyDescent="0.2">
      <c r="A3226" s="62">
        <v>42430</v>
      </c>
      <c r="B3226" s="63" t="s">
        <v>55</v>
      </c>
      <c r="C3226">
        <v>976</v>
      </c>
      <c r="D3226">
        <v>30348</v>
      </c>
      <c r="E3226">
        <v>14075</v>
      </c>
      <c r="F3226">
        <v>45399</v>
      </c>
    </row>
    <row r="3227" spans="1:6" x14ac:dyDescent="0.2">
      <c r="A3227" s="62">
        <v>42430</v>
      </c>
      <c r="B3227" s="63" t="s">
        <v>51</v>
      </c>
      <c r="C3227">
        <v>2169</v>
      </c>
      <c r="D3227">
        <v>55691</v>
      </c>
      <c r="E3227">
        <v>9263</v>
      </c>
      <c r="F3227">
        <v>67123</v>
      </c>
    </row>
    <row r="3228" spans="1:6" x14ac:dyDescent="0.2">
      <c r="A3228" s="62">
        <v>42430</v>
      </c>
      <c r="B3228" s="63" t="s">
        <v>53</v>
      </c>
      <c r="C3228">
        <v>90370</v>
      </c>
      <c r="D3228">
        <v>285261</v>
      </c>
      <c r="E3228">
        <v>240187</v>
      </c>
      <c r="F3228">
        <v>615818</v>
      </c>
    </row>
    <row r="3229" spans="1:6" x14ac:dyDescent="0.2">
      <c r="A3229" s="62">
        <v>42430</v>
      </c>
      <c r="B3229" s="63" t="s">
        <v>52</v>
      </c>
      <c r="C3229">
        <v>1183164</v>
      </c>
      <c r="D3229">
        <v>1067670</v>
      </c>
      <c r="E3229">
        <v>818778</v>
      </c>
      <c r="F3229">
        <v>3069612</v>
      </c>
    </row>
    <row r="3230" spans="1:6" x14ac:dyDescent="0.2">
      <c r="A3230" s="62">
        <v>42430</v>
      </c>
      <c r="B3230" s="63" t="s">
        <v>50</v>
      </c>
      <c r="C3230">
        <v>56501</v>
      </c>
      <c r="D3230">
        <v>53297</v>
      </c>
      <c r="E3230">
        <v>72548</v>
      </c>
      <c r="F3230">
        <v>182346</v>
      </c>
    </row>
    <row r="3231" spans="1:6" x14ac:dyDescent="0.2">
      <c r="A3231" s="62">
        <v>42430</v>
      </c>
      <c r="B3231" s="63" t="s">
        <v>54</v>
      </c>
      <c r="C3231">
        <v>93254</v>
      </c>
      <c r="D3231">
        <v>414362</v>
      </c>
      <c r="E3231">
        <v>82368</v>
      </c>
      <c r="F3231">
        <v>589984</v>
      </c>
    </row>
    <row r="3232" spans="1:6" x14ac:dyDescent="0.2">
      <c r="A3232" s="62">
        <v>42430</v>
      </c>
      <c r="B3232" s="63" t="s">
        <v>48</v>
      </c>
      <c r="C3232">
        <v>388705</v>
      </c>
      <c r="D3232">
        <v>3796889</v>
      </c>
      <c r="E3232">
        <v>337960</v>
      </c>
      <c r="F3232">
        <v>4523554</v>
      </c>
    </row>
    <row r="3233" spans="1:6" x14ac:dyDescent="0.2">
      <c r="A3233" s="62">
        <v>42430</v>
      </c>
      <c r="B3233" s="63" t="s">
        <v>49</v>
      </c>
      <c r="C3233">
        <v>210988</v>
      </c>
      <c r="D3233">
        <v>245937</v>
      </c>
      <c r="E3233">
        <v>127777</v>
      </c>
      <c r="F3233">
        <v>584702</v>
      </c>
    </row>
    <row r="3234" spans="1:6" x14ac:dyDescent="0.2">
      <c r="A3234" s="62">
        <v>42430</v>
      </c>
      <c r="B3234" s="63" t="s">
        <v>56</v>
      </c>
      <c r="C3234">
        <v>45</v>
      </c>
      <c r="D3234">
        <v>9898</v>
      </c>
      <c r="E3234">
        <v>13</v>
      </c>
      <c r="F3234">
        <v>9956</v>
      </c>
    </row>
    <row r="3235" spans="1:6" x14ac:dyDescent="0.2">
      <c r="A3235" s="62">
        <v>42461</v>
      </c>
      <c r="B3235" s="63" t="s">
        <v>55</v>
      </c>
      <c r="C3235">
        <v>642</v>
      </c>
      <c r="D3235">
        <v>34526</v>
      </c>
      <c r="E3235">
        <v>10449</v>
      </c>
      <c r="F3235">
        <v>45617</v>
      </c>
    </row>
    <row r="3236" spans="1:6" x14ac:dyDescent="0.2">
      <c r="A3236" s="62">
        <v>42461</v>
      </c>
      <c r="B3236" s="63" t="s">
        <v>51</v>
      </c>
      <c r="C3236">
        <v>1084</v>
      </c>
      <c r="D3236">
        <v>17678</v>
      </c>
      <c r="E3236">
        <v>5763</v>
      </c>
      <c r="F3236">
        <v>24525</v>
      </c>
    </row>
    <row r="3237" spans="1:6" x14ac:dyDescent="0.2">
      <c r="A3237" s="62">
        <v>42461</v>
      </c>
      <c r="B3237" s="63" t="s">
        <v>53</v>
      </c>
      <c r="C3237">
        <v>66108</v>
      </c>
      <c r="D3237">
        <v>270004</v>
      </c>
      <c r="E3237">
        <v>183939</v>
      </c>
      <c r="F3237">
        <v>520051</v>
      </c>
    </row>
    <row r="3238" spans="1:6" x14ac:dyDescent="0.2">
      <c r="A3238" s="62">
        <v>42461</v>
      </c>
      <c r="B3238" s="63" t="s">
        <v>52</v>
      </c>
      <c r="C3238">
        <v>860779</v>
      </c>
      <c r="D3238">
        <v>790899</v>
      </c>
      <c r="E3238">
        <v>577676</v>
      </c>
      <c r="F3238">
        <v>2229354</v>
      </c>
    </row>
    <row r="3239" spans="1:6" x14ac:dyDescent="0.2">
      <c r="A3239" s="62">
        <v>42461</v>
      </c>
      <c r="B3239" s="63" t="s">
        <v>50</v>
      </c>
      <c r="C3239">
        <v>41044</v>
      </c>
      <c r="D3239">
        <v>74789</v>
      </c>
      <c r="E3239">
        <v>52046</v>
      </c>
      <c r="F3239">
        <v>167879</v>
      </c>
    </row>
    <row r="3240" spans="1:6" x14ac:dyDescent="0.2">
      <c r="A3240" s="62">
        <v>42461</v>
      </c>
      <c r="B3240" s="63" t="s">
        <v>54</v>
      </c>
      <c r="C3240">
        <v>53355</v>
      </c>
      <c r="D3240">
        <v>390600</v>
      </c>
      <c r="E3240">
        <v>58327</v>
      </c>
      <c r="F3240">
        <v>502282</v>
      </c>
    </row>
    <row r="3241" spans="1:6" x14ac:dyDescent="0.2">
      <c r="A3241" s="62">
        <v>42461</v>
      </c>
      <c r="B3241" s="63" t="s">
        <v>48</v>
      </c>
      <c r="C3241">
        <v>280570</v>
      </c>
      <c r="D3241">
        <v>3404194</v>
      </c>
      <c r="E3241">
        <v>257941</v>
      </c>
      <c r="F3241">
        <v>3942705</v>
      </c>
    </row>
    <row r="3242" spans="1:6" x14ac:dyDescent="0.2">
      <c r="A3242" s="62">
        <v>42461</v>
      </c>
      <c r="B3242" s="63" t="s">
        <v>49</v>
      </c>
      <c r="C3242">
        <v>107013</v>
      </c>
      <c r="D3242">
        <v>361721</v>
      </c>
      <c r="E3242">
        <v>77843</v>
      </c>
      <c r="F3242">
        <v>546577</v>
      </c>
    </row>
    <row r="3243" spans="1:6" x14ac:dyDescent="0.2">
      <c r="A3243" s="62">
        <v>42461</v>
      </c>
      <c r="B3243" s="63" t="s">
        <v>56</v>
      </c>
      <c r="C3243">
        <v>237</v>
      </c>
      <c r="D3243">
        <v>10354</v>
      </c>
      <c r="E3243">
        <v>93</v>
      </c>
      <c r="F3243">
        <v>10684</v>
      </c>
    </row>
    <row r="3244" spans="1:6" x14ac:dyDescent="0.2">
      <c r="A3244" s="62">
        <v>42491</v>
      </c>
      <c r="B3244" s="63" t="s">
        <v>55</v>
      </c>
      <c r="C3244">
        <v>292</v>
      </c>
      <c r="D3244">
        <v>37831</v>
      </c>
      <c r="E3244">
        <v>6532</v>
      </c>
      <c r="F3244">
        <v>44655</v>
      </c>
    </row>
    <row r="3245" spans="1:6" x14ac:dyDescent="0.2">
      <c r="A3245" s="62">
        <v>42491</v>
      </c>
      <c r="B3245" s="63" t="s">
        <v>51</v>
      </c>
      <c r="C3245">
        <v>781</v>
      </c>
      <c r="D3245">
        <v>39723</v>
      </c>
      <c r="E3245">
        <v>3613</v>
      </c>
      <c r="F3245">
        <v>44117</v>
      </c>
    </row>
    <row r="3246" spans="1:6" x14ac:dyDescent="0.2">
      <c r="A3246" s="62">
        <v>42491</v>
      </c>
      <c r="B3246" s="63" t="s">
        <v>53</v>
      </c>
      <c r="C3246">
        <v>35662</v>
      </c>
      <c r="D3246">
        <v>233005</v>
      </c>
      <c r="E3246">
        <v>108545</v>
      </c>
      <c r="F3246">
        <v>377212</v>
      </c>
    </row>
    <row r="3247" spans="1:6" x14ac:dyDescent="0.2">
      <c r="A3247" s="62">
        <v>42491</v>
      </c>
      <c r="B3247" s="63" t="s">
        <v>52</v>
      </c>
      <c r="C3247">
        <v>527597</v>
      </c>
      <c r="D3247">
        <v>810931</v>
      </c>
      <c r="E3247">
        <v>411866</v>
      </c>
      <c r="F3247">
        <v>1750394</v>
      </c>
    </row>
    <row r="3248" spans="1:6" x14ac:dyDescent="0.2">
      <c r="A3248" s="62">
        <v>42491</v>
      </c>
      <c r="B3248" s="63" t="s">
        <v>50</v>
      </c>
      <c r="C3248">
        <v>14611</v>
      </c>
      <c r="D3248">
        <v>61727</v>
      </c>
      <c r="E3248">
        <v>22278</v>
      </c>
      <c r="F3248">
        <v>98616</v>
      </c>
    </row>
    <row r="3249" spans="1:6" x14ac:dyDescent="0.2">
      <c r="A3249" s="62">
        <v>42491</v>
      </c>
      <c r="B3249" s="63" t="s">
        <v>54</v>
      </c>
      <c r="C3249">
        <v>22803</v>
      </c>
      <c r="D3249">
        <v>355916</v>
      </c>
      <c r="E3249">
        <v>28438</v>
      </c>
      <c r="F3249">
        <v>407157</v>
      </c>
    </row>
    <row r="3250" spans="1:6" x14ac:dyDescent="0.2">
      <c r="A3250" s="62">
        <v>42491</v>
      </c>
      <c r="B3250" s="63" t="s">
        <v>48</v>
      </c>
      <c r="C3250">
        <v>163906</v>
      </c>
      <c r="D3250">
        <v>3007732</v>
      </c>
      <c r="E3250">
        <v>151904</v>
      </c>
      <c r="F3250">
        <v>3323542</v>
      </c>
    </row>
    <row r="3251" spans="1:6" x14ac:dyDescent="0.2">
      <c r="A3251" s="62">
        <v>42491</v>
      </c>
      <c r="B3251" s="63" t="s">
        <v>49</v>
      </c>
      <c r="C3251">
        <v>74665</v>
      </c>
      <c r="D3251">
        <v>437218</v>
      </c>
      <c r="E3251">
        <v>56004</v>
      </c>
      <c r="F3251">
        <v>567887</v>
      </c>
    </row>
    <row r="3252" spans="1:6" x14ac:dyDescent="0.2">
      <c r="A3252" s="62">
        <v>42491</v>
      </c>
      <c r="B3252" s="63" t="s">
        <v>56</v>
      </c>
      <c r="C3252">
        <v>283</v>
      </c>
      <c r="D3252">
        <v>9773</v>
      </c>
      <c r="E3252">
        <v>117</v>
      </c>
      <c r="F3252">
        <v>10173</v>
      </c>
    </row>
    <row r="3253" spans="1:6" x14ac:dyDescent="0.2">
      <c r="A3253" s="62">
        <v>42522</v>
      </c>
      <c r="B3253" s="63" t="s">
        <v>55</v>
      </c>
      <c r="C3253">
        <v>108</v>
      </c>
      <c r="D3253">
        <v>40093</v>
      </c>
      <c r="E3253">
        <v>4451</v>
      </c>
      <c r="F3253">
        <v>44652</v>
      </c>
    </row>
    <row r="3254" spans="1:6" x14ac:dyDescent="0.2">
      <c r="A3254" s="62">
        <v>42522</v>
      </c>
      <c r="B3254" s="63" t="s">
        <v>51</v>
      </c>
      <c r="C3254">
        <v>446</v>
      </c>
      <c r="D3254">
        <v>32359</v>
      </c>
      <c r="E3254">
        <v>2134</v>
      </c>
      <c r="F3254">
        <v>34939</v>
      </c>
    </row>
    <row r="3255" spans="1:6" x14ac:dyDescent="0.2">
      <c r="A3255" s="62">
        <v>42522</v>
      </c>
      <c r="B3255" s="63" t="s">
        <v>53</v>
      </c>
      <c r="C3255">
        <v>18038</v>
      </c>
      <c r="D3255">
        <v>229168</v>
      </c>
      <c r="E3255">
        <v>72595</v>
      </c>
      <c r="F3255">
        <v>319801</v>
      </c>
    </row>
    <row r="3256" spans="1:6" x14ac:dyDescent="0.2">
      <c r="A3256" s="62">
        <v>42522</v>
      </c>
      <c r="B3256" s="63" t="s">
        <v>52</v>
      </c>
      <c r="C3256">
        <v>274608</v>
      </c>
      <c r="D3256">
        <v>715363</v>
      </c>
      <c r="E3256">
        <v>209226</v>
      </c>
      <c r="F3256">
        <v>1199197</v>
      </c>
    </row>
    <row r="3257" spans="1:6" x14ac:dyDescent="0.2">
      <c r="A3257" s="62">
        <v>42522</v>
      </c>
      <c r="B3257" s="63" t="s">
        <v>50</v>
      </c>
      <c r="C3257">
        <v>8126</v>
      </c>
      <c r="D3257">
        <v>59085</v>
      </c>
      <c r="E3257">
        <v>16753</v>
      </c>
      <c r="F3257">
        <v>83964</v>
      </c>
    </row>
    <row r="3258" spans="1:6" x14ac:dyDescent="0.2">
      <c r="A3258" s="62">
        <v>42522</v>
      </c>
      <c r="B3258" s="63" t="s">
        <v>54</v>
      </c>
      <c r="C3258">
        <v>18586</v>
      </c>
      <c r="D3258">
        <v>421191</v>
      </c>
      <c r="E3258">
        <v>19745</v>
      </c>
      <c r="F3258">
        <v>459522</v>
      </c>
    </row>
    <row r="3259" spans="1:6" x14ac:dyDescent="0.2">
      <c r="A3259" s="62">
        <v>42522</v>
      </c>
      <c r="B3259" s="63" t="s">
        <v>48</v>
      </c>
      <c r="C3259">
        <v>97318</v>
      </c>
      <c r="D3259">
        <v>4547472</v>
      </c>
      <c r="E3259">
        <v>98973</v>
      </c>
      <c r="F3259">
        <v>4743763</v>
      </c>
    </row>
    <row r="3260" spans="1:6" x14ac:dyDescent="0.2">
      <c r="A3260" s="62">
        <v>42522</v>
      </c>
      <c r="B3260" s="63" t="s">
        <v>49</v>
      </c>
      <c r="C3260">
        <v>61410</v>
      </c>
      <c r="D3260">
        <v>354016</v>
      </c>
      <c r="E3260">
        <v>45950</v>
      </c>
      <c r="F3260">
        <v>461376</v>
      </c>
    </row>
    <row r="3261" spans="1:6" x14ac:dyDescent="0.2">
      <c r="A3261" s="62">
        <v>42522</v>
      </c>
      <c r="B3261" s="63" t="s">
        <v>56</v>
      </c>
      <c r="C3261">
        <v>140</v>
      </c>
      <c r="D3261">
        <v>9469</v>
      </c>
      <c r="E3261">
        <v>31</v>
      </c>
      <c r="F3261">
        <v>9640</v>
      </c>
    </row>
    <row r="3262" spans="1:6" x14ac:dyDescent="0.2">
      <c r="A3262" s="62">
        <v>42552</v>
      </c>
      <c r="B3262" s="63" t="s">
        <v>55</v>
      </c>
      <c r="C3262">
        <v>85</v>
      </c>
      <c r="D3262">
        <v>47376</v>
      </c>
      <c r="E3262">
        <v>3353</v>
      </c>
      <c r="F3262">
        <v>50814</v>
      </c>
    </row>
    <row r="3263" spans="1:6" x14ac:dyDescent="0.2">
      <c r="A3263" s="62">
        <v>42552</v>
      </c>
      <c r="B3263" s="63" t="s">
        <v>51</v>
      </c>
      <c r="C3263">
        <v>317</v>
      </c>
      <c r="D3263">
        <v>42082</v>
      </c>
      <c r="E3263">
        <v>1620</v>
      </c>
      <c r="F3263">
        <v>44019</v>
      </c>
    </row>
    <row r="3264" spans="1:6" x14ac:dyDescent="0.2">
      <c r="A3264" s="62">
        <v>42552</v>
      </c>
      <c r="B3264" s="63" t="s">
        <v>53</v>
      </c>
      <c r="C3264">
        <v>17509</v>
      </c>
      <c r="D3264">
        <v>227606</v>
      </c>
      <c r="E3264">
        <v>71813</v>
      </c>
      <c r="F3264">
        <v>316928</v>
      </c>
    </row>
    <row r="3265" spans="1:6" x14ac:dyDescent="0.2">
      <c r="A3265" s="62">
        <v>42552</v>
      </c>
      <c r="B3265" s="63" t="s">
        <v>52</v>
      </c>
      <c r="C3265">
        <v>203254</v>
      </c>
      <c r="D3265">
        <v>863320</v>
      </c>
      <c r="E3265">
        <v>169190</v>
      </c>
      <c r="F3265">
        <v>1235764</v>
      </c>
    </row>
    <row r="3266" spans="1:6" x14ac:dyDescent="0.2">
      <c r="A3266" s="62">
        <v>42552</v>
      </c>
      <c r="B3266" s="63" t="s">
        <v>50</v>
      </c>
      <c r="C3266">
        <v>13158</v>
      </c>
      <c r="D3266">
        <v>59060</v>
      </c>
      <c r="E3266">
        <v>19979</v>
      </c>
      <c r="F3266">
        <v>92197</v>
      </c>
    </row>
    <row r="3267" spans="1:6" x14ac:dyDescent="0.2">
      <c r="A3267" s="62">
        <v>42552</v>
      </c>
      <c r="B3267" s="63" t="s">
        <v>54</v>
      </c>
      <c r="C3267">
        <v>13302</v>
      </c>
      <c r="D3267">
        <v>414409</v>
      </c>
      <c r="E3267">
        <v>16621</v>
      </c>
      <c r="F3267">
        <v>444332</v>
      </c>
    </row>
    <row r="3268" spans="1:6" x14ac:dyDescent="0.2">
      <c r="A3268" s="62">
        <v>42552</v>
      </c>
      <c r="B3268" s="63" t="s">
        <v>48</v>
      </c>
      <c r="C3268">
        <v>100070</v>
      </c>
      <c r="D3268">
        <v>4869419</v>
      </c>
      <c r="E3268">
        <v>94478</v>
      </c>
      <c r="F3268">
        <v>5063967</v>
      </c>
    </row>
    <row r="3269" spans="1:6" x14ac:dyDescent="0.2">
      <c r="A3269" s="62">
        <v>42552</v>
      </c>
      <c r="B3269" s="63" t="s">
        <v>49</v>
      </c>
      <c r="C3269">
        <v>60304</v>
      </c>
      <c r="D3269">
        <v>363842</v>
      </c>
      <c r="E3269">
        <v>41585</v>
      </c>
      <c r="F3269">
        <v>465731</v>
      </c>
    </row>
    <row r="3270" spans="1:6" x14ac:dyDescent="0.2">
      <c r="A3270" s="62">
        <v>42552</v>
      </c>
      <c r="B3270" s="63" t="s">
        <v>56</v>
      </c>
      <c r="C3270">
        <v>49</v>
      </c>
      <c r="D3270">
        <v>12031</v>
      </c>
      <c r="E3270">
        <v>15</v>
      </c>
      <c r="F3270">
        <v>12095</v>
      </c>
    </row>
    <row r="3271" spans="1:6" x14ac:dyDescent="0.2">
      <c r="A3271" s="62">
        <v>42583</v>
      </c>
      <c r="B3271" s="63" t="s">
        <v>55</v>
      </c>
      <c r="C3271">
        <v>91</v>
      </c>
      <c r="D3271">
        <v>45510</v>
      </c>
      <c r="E3271">
        <v>3130</v>
      </c>
      <c r="F3271">
        <v>48731</v>
      </c>
    </row>
    <row r="3272" spans="1:6" x14ac:dyDescent="0.2">
      <c r="A3272" s="62">
        <v>42583</v>
      </c>
      <c r="B3272" s="63" t="s">
        <v>51</v>
      </c>
      <c r="C3272">
        <v>338</v>
      </c>
      <c r="D3272">
        <v>41694</v>
      </c>
      <c r="E3272">
        <v>1618</v>
      </c>
      <c r="F3272">
        <v>43650</v>
      </c>
    </row>
    <row r="3273" spans="1:6" x14ac:dyDescent="0.2">
      <c r="A3273" s="62">
        <v>42583</v>
      </c>
      <c r="B3273" s="63" t="s">
        <v>53</v>
      </c>
      <c r="C3273">
        <v>12562</v>
      </c>
      <c r="D3273">
        <v>249603</v>
      </c>
      <c r="E3273">
        <v>89013</v>
      </c>
      <c r="F3273">
        <v>351178</v>
      </c>
    </row>
    <row r="3274" spans="1:6" x14ac:dyDescent="0.2">
      <c r="A3274" s="62">
        <v>42583</v>
      </c>
      <c r="B3274" s="63" t="s">
        <v>52</v>
      </c>
      <c r="C3274">
        <v>196567</v>
      </c>
      <c r="D3274">
        <v>972943</v>
      </c>
      <c r="E3274">
        <v>181882</v>
      </c>
      <c r="F3274">
        <v>1351392</v>
      </c>
    </row>
    <row r="3275" spans="1:6" x14ac:dyDescent="0.2">
      <c r="A3275" s="62">
        <v>42583</v>
      </c>
      <c r="B3275" s="63" t="s">
        <v>50</v>
      </c>
      <c r="C3275">
        <v>8692</v>
      </c>
      <c r="D3275">
        <v>57921</v>
      </c>
      <c r="E3275">
        <v>14285</v>
      </c>
      <c r="F3275">
        <v>80898</v>
      </c>
    </row>
    <row r="3276" spans="1:6" x14ac:dyDescent="0.2">
      <c r="A3276" s="62">
        <v>42583</v>
      </c>
      <c r="B3276" s="63" t="s">
        <v>54</v>
      </c>
      <c r="C3276">
        <v>16558</v>
      </c>
      <c r="D3276">
        <v>309935</v>
      </c>
      <c r="E3276">
        <v>16893</v>
      </c>
      <c r="F3276">
        <v>343386</v>
      </c>
    </row>
    <row r="3277" spans="1:6" x14ac:dyDescent="0.2">
      <c r="A3277" s="62">
        <v>42583</v>
      </c>
      <c r="B3277" s="63" t="s">
        <v>48</v>
      </c>
      <c r="C3277">
        <v>80809</v>
      </c>
      <c r="D3277">
        <v>4860145</v>
      </c>
      <c r="E3277">
        <v>79987</v>
      </c>
      <c r="F3277">
        <v>5020941</v>
      </c>
    </row>
    <row r="3278" spans="1:6" x14ac:dyDescent="0.2">
      <c r="A3278" s="62">
        <v>42583</v>
      </c>
      <c r="B3278" s="63" t="s">
        <v>49</v>
      </c>
      <c r="C3278">
        <v>50841</v>
      </c>
      <c r="D3278">
        <v>366534</v>
      </c>
      <c r="E3278">
        <v>41059</v>
      </c>
      <c r="F3278">
        <v>458434</v>
      </c>
    </row>
    <row r="3279" spans="1:6" x14ac:dyDescent="0.2">
      <c r="A3279" s="62">
        <v>42583</v>
      </c>
      <c r="B3279" s="63" t="s">
        <v>56</v>
      </c>
      <c r="C3279">
        <v>252</v>
      </c>
      <c r="D3279">
        <v>11578</v>
      </c>
      <c r="E3279">
        <v>108</v>
      </c>
      <c r="F3279">
        <v>11938</v>
      </c>
    </row>
    <row r="3280" spans="1:6" x14ac:dyDescent="0.2">
      <c r="A3280" s="62">
        <v>42614</v>
      </c>
      <c r="B3280" s="63" t="s">
        <v>55</v>
      </c>
      <c r="C3280">
        <v>141</v>
      </c>
      <c r="D3280">
        <v>44234</v>
      </c>
      <c r="E3280">
        <v>3822</v>
      </c>
      <c r="F3280">
        <v>48197</v>
      </c>
    </row>
    <row r="3281" spans="1:6" x14ac:dyDescent="0.2">
      <c r="A3281" s="62">
        <v>42614</v>
      </c>
      <c r="B3281" s="63" t="s">
        <v>51</v>
      </c>
      <c r="C3281">
        <v>518</v>
      </c>
      <c r="D3281">
        <v>27858</v>
      </c>
      <c r="E3281">
        <v>1992</v>
      </c>
      <c r="F3281">
        <v>30368</v>
      </c>
    </row>
    <row r="3282" spans="1:6" x14ac:dyDescent="0.2">
      <c r="A3282" s="62">
        <v>42614</v>
      </c>
      <c r="B3282" s="63" t="s">
        <v>53</v>
      </c>
      <c r="C3282">
        <v>13453</v>
      </c>
      <c r="D3282">
        <v>241032</v>
      </c>
      <c r="E3282">
        <v>71572</v>
      </c>
      <c r="F3282">
        <v>326057</v>
      </c>
    </row>
    <row r="3283" spans="1:6" x14ac:dyDescent="0.2">
      <c r="A3283" s="62">
        <v>42614</v>
      </c>
      <c r="B3283" s="63" t="s">
        <v>52</v>
      </c>
      <c r="C3283">
        <v>198309</v>
      </c>
      <c r="D3283">
        <v>771315</v>
      </c>
      <c r="E3283">
        <v>184642</v>
      </c>
      <c r="F3283">
        <v>1154266</v>
      </c>
    </row>
    <row r="3284" spans="1:6" x14ac:dyDescent="0.2">
      <c r="A3284" s="62">
        <v>42614</v>
      </c>
      <c r="B3284" s="63" t="s">
        <v>50</v>
      </c>
      <c r="C3284">
        <v>12280</v>
      </c>
      <c r="D3284">
        <v>55878</v>
      </c>
      <c r="E3284">
        <v>16483</v>
      </c>
      <c r="F3284">
        <v>84641</v>
      </c>
    </row>
    <row r="3285" spans="1:6" x14ac:dyDescent="0.2">
      <c r="A3285" s="62">
        <v>42614</v>
      </c>
      <c r="B3285" s="63" t="s">
        <v>54</v>
      </c>
      <c r="C3285">
        <v>26665</v>
      </c>
      <c r="D3285">
        <v>384219</v>
      </c>
      <c r="E3285">
        <v>23870</v>
      </c>
      <c r="F3285">
        <v>434754</v>
      </c>
    </row>
    <row r="3286" spans="1:6" x14ac:dyDescent="0.2">
      <c r="A3286" s="62">
        <v>42614</v>
      </c>
      <c r="B3286" s="63" t="s">
        <v>48</v>
      </c>
      <c r="C3286">
        <v>121674</v>
      </c>
      <c r="D3286">
        <v>3509787</v>
      </c>
      <c r="E3286">
        <v>123444</v>
      </c>
      <c r="F3286">
        <v>3754905</v>
      </c>
    </row>
    <row r="3287" spans="1:6" x14ac:dyDescent="0.2">
      <c r="A3287" s="62">
        <v>42614</v>
      </c>
      <c r="B3287" s="63" t="s">
        <v>49</v>
      </c>
      <c r="C3287">
        <v>65394</v>
      </c>
      <c r="D3287">
        <v>301267</v>
      </c>
      <c r="E3287">
        <v>48289</v>
      </c>
      <c r="F3287">
        <v>414950</v>
      </c>
    </row>
    <row r="3288" spans="1:6" x14ac:dyDescent="0.2">
      <c r="A3288" s="62">
        <v>42614</v>
      </c>
      <c r="B3288" s="63" t="s">
        <v>56</v>
      </c>
      <c r="C3288">
        <v>38</v>
      </c>
      <c r="D3288">
        <v>10753</v>
      </c>
      <c r="E3288">
        <v>17</v>
      </c>
      <c r="F3288">
        <v>10808</v>
      </c>
    </row>
    <row r="3289" spans="1:6" x14ac:dyDescent="0.2">
      <c r="A3289" s="62">
        <v>42644</v>
      </c>
      <c r="B3289" s="63" t="s">
        <v>55</v>
      </c>
      <c r="C3289">
        <v>278</v>
      </c>
      <c r="D3289">
        <v>39714</v>
      </c>
      <c r="E3289">
        <v>16799</v>
      </c>
      <c r="F3289">
        <v>56791</v>
      </c>
    </row>
    <row r="3290" spans="1:6" x14ac:dyDescent="0.2">
      <c r="A3290" s="62">
        <v>42644</v>
      </c>
      <c r="B3290" s="63" t="s">
        <v>51</v>
      </c>
      <c r="C3290">
        <v>655</v>
      </c>
      <c r="D3290">
        <v>30900</v>
      </c>
      <c r="E3290">
        <v>3051</v>
      </c>
      <c r="F3290">
        <v>34606</v>
      </c>
    </row>
    <row r="3291" spans="1:6" x14ac:dyDescent="0.2">
      <c r="A3291" s="62">
        <v>42644</v>
      </c>
      <c r="B3291" s="63" t="s">
        <v>53</v>
      </c>
      <c r="C3291">
        <v>25427</v>
      </c>
      <c r="D3291">
        <v>279416</v>
      </c>
      <c r="E3291">
        <v>110059</v>
      </c>
      <c r="F3291">
        <v>414902</v>
      </c>
    </row>
    <row r="3292" spans="1:6" x14ac:dyDescent="0.2">
      <c r="A3292" s="62">
        <v>42644</v>
      </c>
      <c r="B3292" s="63" t="s">
        <v>52</v>
      </c>
      <c r="C3292">
        <v>334141</v>
      </c>
      <c r="D3292">
        <v>762149</v>
      </c>
      <c r="E3292">
        <v>313174</v>
      </c>
      <c r="F3292">
        <v>1409464</v>
      </c>
    </row>
    <row r="3293" spans="1:6" x14ac:dyDescent="0.2">
      <c r="A3293" s="62">
        <v>42644</v>
      </c>
      <c r="B3293" s="63" t="s">
        <v>50</v>
      </c>
      <c r="C3293">
        <v>33004</v>
      </c>
      <c r="D3293">
        <v>67010</v>
      </c>
      <c r="E3293">
        <v>46730</v>
      </c>
      <c r="F3293">
        <v>146744</v>
      </c>
    </row>
    <row r="3294" spans="1:6" x14ac:dyDescent="0.2">
      <c r="A3294" s="62">
        <v>42644</v>
      </c>
      <c r="B3294" s="63" t="s">
        <v>54</v>
      </c>
      <c r="C3294">
        <v>75793</v>
      </c>
      <c r="D3294">
        <v>326934</v>
      </c>
      <c r="E3294">
        <v>58201</v>
      </c>
      <c r="F3294">
        <v>460928</v>
      </c>
    </row>
    <row r="3295" spans="1:6" x14ac:dyDescent="0.2">
      <c r="A3295" s="62">
        <v>42644</v>
      </c>
      <c r="B3295" s="63" t="s">
        <v>48</v>
      </c>
      <c r="C3295">
        <v>244506</v>
      </c>
      <c r="D3295">
        <v>3920189</v>
      </c>
      <c r="E3295">
        <v>223420</v>
      </c>
      <c r="F3295">
        <v>4388115</v>
      </c>
    </row>
    <row r="3296" spans="1:6" x14ac:dyDescent="0.2">
      <c r="A3296" s="62">
        <v>42644</v>
      </c>
      <c r="B3296" s="63" t="s">
        <v>49</v>
      </c>
      <c r="C3296">
        <v>133883</v>
      </c>
      <c r="D3296">
        <v>286320</v>
      </c>
      <c r="E3296">
        <v>85068</v>
      </c>
      <c r="F3296">
        <v>505271</v>
      </c>
    </row>
    <row r="3297" spans="1:6" x14ac:dyDescent="0.2">
      <c r="A3297" s="62">
        <v>42644</v>
      </c>
      <c r="B3297" s="63" t="s">
        <v>56</v>
      </c>
      <c r="C3297">
        <v>3</v>
      </c>
      <c r="D3297">
        <v>11853</v>
      </c>
      <c r="E3297">
        <v>5</v>
      </c>
      <c r="F3297">
        <v>11861</v>
      </c>
    </row>
    <row r="3298" spans="1:6" x14ac:dyDescent="0.2">
      <c r="A3298" s="62">
        <v>42675</v>
      </c>
      <c r="B3298" s="63" t="s">
        <v>55</v>
      </c>
      <c r="C3298">
        <v>588</v>
      </c>
      <c r="D3298">
        <v>38546</v>
      </c>
      <c r="E3298">
        <v>16383</v>
      </c>
      <c r="F3298">
        <v>55517</v>
      </c>
    </row>
    <row r="3299" spans="1:6" x14ac:dyDescent="0.2">
      <c r="A3299" s="62">
        <v>42675</v>
      </c>
      <c r="B3299" s="63" t="s">
        <v>51</v>
      </c>
      <c r="C3299">
        <v>1353</v>
      </c>
      <c r="D3299">
        <v>53588</v>
      </c>
      <c r="E3299">
        <v>5824</v>
      </c>
      <c r="F3299">
        <v>60765</v>
      </c>
    </row>
    <row r="3300" spans="1:6" x14ac:dyDescent="0.2">
      <c r="A3300" s="62">
        <v>42675</v>
      </c>
      <c r="B3300" s="63" t="s">
        <v>53</v>
      </c>
      <c r="C3300">
        <v>53009</v>
      </c>
      <c r="D3300">
        <v>302169</v>
      </c>
      <c r="E3300">
        <v>171173</v>
      </c>
      <c r="F3300">
        <v>526351</v>
      </c>
    </row>
    <row r="3301" spans="1:6" x14ac:dyDescent="0.2">
      <c r="A3301" s="62">
        <v>42675</v>
      </c>
      <c r="B3301" s="63" t="s">
        <v>52</v>
      </c>
      <c r="C3301">
        <v>672124</v>
      </c>
      <c r="D3301">
        <v>865833</v>
      </c>
      <c r="E3301">
        <v>507644</v>
      </c>
      <c r="F3301">
        <v>2045601</v>
      </c>
    </row>
    <row r="3302" spans="1:6" x14ac:dyDescent="0.2">
      <c r="A3302" s="62">
        <v>42675</v>
      </c>
      <c r="B3302" s="63" t="s">
        <v>50</v>
      </c>
      <c r="C3302">
        <v>75133</v>
      </c>
      <c r="D3302">
        <v>72089</v>
      </c>
      <c r="E3302">
        <v>83665</v>
      </c>
      <c r="F3302">
        <v>230887</v>
      </c>
    </row>
    <row r="3303" spans="1:6" x14ac:dyDescent="0.2">
      <c r="A3303" s="62">
        <v>42675</v>
      </c>
      <c r="B3303" s="63" t="s">
        <v>54</v>
      </c>
      <c r="C3303">
        <v>87190</v>
      </c>
      <c r="D3303">
        <v>426651</v>
      </c>
      <c r="E3303">
        <v>64991</v>
      </c>
      <c r="F3303">
        <v>578832</v>
      </c>
    </row>
    <row r="3304" spans="1:6" x14ac:dyDescent="0.2">
      <c r="A3304" s="62">
        <v>42675</v>
      </c>
      <c r="B3304" s="63" t="s">
        <v>48</v>
      </c>
      <c r="C3304">
        <v>322323</v>
      </c>
      <c r="D3304">
        <v>3872722</v>
      </c>
      <c r="E3304">
        <v>283948</v>
      </c>
      <c r="F3304">
        <v>4478993</v>
      </c>
    </row>
    <row r="3305" spans="1:6" x14ac:dyDescent="0.2">
      <c r="A3305" s="62">
        <v>42675</v>
      </c>
      <c r="B3305" s="63" t="s">
        <v>49</v>
      </c>
      <c r="C3305">
        <v>195279</v>
      </c>
      <c r="D3305">
        <v>232152</v>
      </c>
      <c r="E3305">
        <v>115284</v>
      </c>
      <c r="F3305">
        <v>542715</v>
      </c>
    </row>
    <row r="3306" spans="1:6" x14ac:dyDescent="0.2">
      <c r="A3306" s="62">
        <v>42675</v>
      </c>
      <c r="B3306" s="63" t="s">
        <v>56</v>
      </c>
      <c r="C3306">
        <v>22</v>
      </c>
      <c r="D3306">
        <v>9007</v>
      </c>
      <c r="E3306">
        <v>10</v>
      </c>
      <c r="F3306">
        <v>9039</v>
      </c>
    </row>
    <row r="3307" spans="1:6" x14ac:dyDescent="0.2">
      <c r="A3307" s="62">
        <v>42705</v>
      </c>
      <c r="B3307" s="63" t="s">
        <v>55</v>
      </c>
      <c r="C3307">
        <v>1049</v>
      </c>
      <c r="D3307">
        <v>23480</v>
      </c>
      <c r="E3307">
        <v>24135</v>
      </c>
      <c r="F3307">
        <v>48664</v>
      </c>
    </row>
    <row r="3308" spans="1:6" x14ac:dyDescent="0.2">
      <c r="A3308" s="62">
        <v>42705</v>
      </c>
      <c r="B3308" s="63" t="s">
        <v>51</v>
      </c>
      <c r="C3308">
        <v>1873</v>
      </c>
      <c r="D3308">
        <v>51033</v>
      </c>
      <c r="E3308">
        <v>9190</v>
      </c>
      <c r="F3308">
        <v>62096</v>
      </c>
    </row>
    <row r="3309" spans="1:6" x14ac:dyDescent="0.2">
      <c r="A3309" s="62">
        <v>42705</v>
      </c>
      <c r="B3309" s="63" t="s">
        <v>53</v>
      </c>
      <c r="C3309">
        <v>81590</v>
      </c>
      <c r="D3309">
        <v>338402</v>
      </c>
      <c r="E3309">
        <v>293740</v>
      </c>
      <c r="F3309">
        <v>713732</v>
      </c>
    </row>
    <row r="3310" spans="1:6" x14ac:dyDescent="0.2">
      <c r="A3310" s="62">
        <v>42705</v>
      </c>
      <c r="B3310" s="63" t="s">
        <v>52</v>
      </c>
      <c r="C3310">
        <v>1130544</v>
      </c>
      <c r="D3310">
        <v>1033763</v>
      </c>
      <c r="E3310">
        <v>695542</v>
      </c>
      <c r="F3310">
        <v>2859849</v>
      </c>
    </row>
    <row r="3311" spans="1:6" x14ac:dyDescent="0.2">
      <c r="A3311" s="62">
        <v>42705</v>
      </c>
      <c r="B3311" s="63" t="s">
        <v>50</v>
      </c>
      <c r="C3311">
        <v>95852</v>
      </c>
      <c r="D3311">
        <v>84431</v>
      </c>
      <c r="E3311">
        <v>106414</v>
      </c>
      <c r="F3311">
        <v>286697</v>
      </c>
    </row>
    <row r="3312" spans="1:6" x14ac:dyDescent="0.2">
      <c r="A3312" s="62">
        <v>42705</v>
      </c>
      <c r="B3312" s="63" t="s">
        <v>54</v>
      </c>
      <c r="C3312">
        <v>172909</v>
      </c>
      <c r="D3312">
        <v>404888</v>
      </c>
      <c r="E3312">
        <v>130460</v>
      </c>
      <c r="F3312">
        <v>708257</v>
      </c>
    </row>
    <row r="3313" spans="1:6" x14ac:dyDescent="0.2">
      <c r="A3313" s="62">
        <v>42705</v>
      </c>
      <c r="B3313" s="63" t="s">
        <v>48</v>
      </c>
      <c r="C3313">
        <v>546933</v>
      </c>
      <c r="D3313">
        <v>4284690</v>
      </c>
      <c r="E3313">
        <v>475137</v>
      </c>
      <c r="F3313">
        <v>5306760</v>
      </c>
    </row>
    <row r="3314" spans="1:6" x14ac:dyDescent="0.2">
      <c r="A3314" s="62">
        <v>42705</v>
      </c>
      <c r="B3314" s="63" t="s">
        <v>49</v>
      </c>
      <c r="C3314">
        <v>358489</v>
      </c>
      <c r="D3314">
        <v>283396</v>
      </c>
      <c r="E3314">
        <v>210450</v>
      </c>
      <c r="F3314">
        <v>852335</v>
      </c>
    </row>
    <row r="3315" spans="1:6" x14ac:dyDescent="0.2">
      <c r="A3315" s="62">
        <v>42705</v>
      </c>
      <c r="B3315" s="63" t="s">
        <v>56</v>
      </c>
      <c r="C3315">
        <v>129</v>
      </c>
      <c r="D3315">
        <v>5208</v>
      </c>
      <c r="E3315">
        <v>58</v>
      </c>
      <c r="F3315">
        <v>5395</v>
      </c>
    </row>
    <row r="3316" spans="1:6" x14ac:dyDescent="0.2">
      <c r="A3316" s="62">
        <v>42736</v>
      </c>
      <c r="B3316" s="63" t="s">
        <v>55</v>
      </c>
      <c r="C3316">
        <v>1330</v>
      </c>
      <c r="D3316">
        <v>27828</v>
      </c>
      <c r="E3316">
        <v>24651</v>
      </c>
      <c r="F3316">
        <v>53809</v>
      </c>
    </row>
    <row r="3317" spans="1:6" x14ac:dyDescent="0.2">
      <c r="A3317" s="62">
        <v>42736</v>
      </c>
      <c r="B3317" s="63" t="s">
        <v>51</v>
      </c>
      <c r="C3317">
        <v>2821</v>
      </c>
      <c r="D3317">
        <v>57467</v>
      </c>
      <c r="E3317">
        <v>11263</v>
      </c>
      <c r="F3317">
        <v>71551</v>
      </c>
    </row>
    <row r="3318" spans="1:6" x14ac:dyDescent="0.2">
      <c r="A3318" s="62">
        <v>42736</v>
      </c>
      <c r="B3318" s="63" t="s">
        <v>53</v>
      </c>
      <c r="C3318">
        <v>107153</v>
      </c>
      <c r="D3318">
        <v>315830</v>
      </c>
      <c r="E3318">
        <v>290830</v>
      </c>
      <c r="F3318">
        <v>713813</v>
      </c>
    </row>
    <row r="3319" spans="1:6" x14ac:dyDescent="0.2">
      <c r="A3319" s="62">
        <v>42736</v>
      </c>
      <c r="B3319" s="63" t="s">
        <v>52</v>
      </c>
      <c r="C3319">
        <v>1456986</v>
      </c>
      <c r="D3319">
        <v>924769</v>
      </c>
      <c r="E3319">
        <v>931482</v>
      </c>
      <c r="F3319">
        <v>3313237</v>
      </c>
    </row>
    <row r="3320" spans="1:6" x14ac:dyDescent="0.2">
      <c r="A3320" s="62">
        <v>42736</v>
      </c>
      <c r="B3320" s="63" t="s">
        <v>50</v>
      </c>
      <c r="C3320">
        <v>96552</v>
      </c>
      <c r="D3320">
        <v>86683</v>
      </c>
      <c r="E3320">
        <v>105984</v>
      </c>
      <c r="F3320">
        <v>289219</v>
      </c>
    </row>
    <row r="3321" spans="1:6" x14ac:dyDescent="0.2">
      <c r="A3321" s="62">
        <v>42736</v>
      </c>
      <c r="B3321" s="63" t="s">
        <v>54</v>
      </c>
      <c r="C3321">
        <v>145794</v>
      </c>
      <c r="D3321">
        <v>409560</v>
      </c>
      <c r="E3321">
        <v>117905</v>
      </c>
      <c r="F3321">
        <v>673259</v>
      </c>
    </row>
    <row r="3322" spans="1:6" x14ac:dyDescent="0.2">
      <c r="A3322" s="62">
        <v>42736</v>
      </c>
      <c r="B3322" s="63" t="s">
        <v>48</v>
      </c>
      <c r="C3322">
        <v>747567</v>
      </c>
      <c r="D3322">
        <v>4260374</v>
      </c>
      <c r="E3322">
        <v>575655</v>
      </c>
      <c r="F3322">
        <v>5583596</v>
      </c>
    </row>
    <row r="3323" spans="1:6" x14ac:dyDescent="0.2">
      <c r="A3323" s="62">
        <v>42736</v>
      </c>
      <c r="B3323" s="63" t="s">
        <v>49</v>
      </c>
      <c r="C3323">
        <v>350214</v>
      </c>
      <c r="D3323">
        <v>284308</v>
      </c>
      <c r="E3323">
        <v>214608</v>
      </c>
      <c r="F3323">
        <v>849130</v>
      </c>
    </row>
    <row r="3324" spans="1:6" x14ac:dyDescent="0.2">
      <c r="A3324" s="62">
        <v>42736</v>
      </c>
      <c r="B3324" s="63" t="s">
        <v>56</v>
      </c>
      <c r="C3324">
        <v>161</v>
      </c>
      <c r="D3324">
        <v>4382</v>
      </c>
      <c r="E3324">
        <v>238</v>
      </c>
      <c r="F3324">
        <v>4781</v>
      </c>
    </row>
    <row r="3325" spans="1:6" x14ac:dyDescent="0.2">
      <c r="A3325" s="62">
        <v>42767</v>
      </c>
      <c r="B3325" s="63" t="s">
        <v>55</v>
      </c>
      <c r="C3325">
        <v>1055</v>
      </c>
      <c r="D3325">
        <v>31188</v>
      </c>
      <c r="E3325">
        <v>23564</v>
      </c>
      <c r="F3325">
        <v>55807</v>
      </c>
    </row>
    <row r="3326" spans="1:6" x14ac:dyDescent="0.2">
      <c r="A3326" s="62">
        <v>42767</v>
      </c>
      <c r="B3326" s="63" t="s">
        <v>51</v>
      </c>
      <c r="C3326">
        <v>2621</v>
      </c>
      <c r="D3326">
        <v>51492</v>
      </c>
      <c r="E3326">
        <v>10707</v>
      </c>
      <c r="F3326">
        <v>64820</v>
      </c>
    </row>
    <row r="3327" spans="1:6" x14ac:dyDescent="0.2">
      <c r="A3327" s="62">
        <v>42767</v>
      </c>
      <c r="B3327" s="63" t="s">
        <v>53</v>
      </c>
      <c r="C3327">
        <v>93170</v>
      </c>
      <c r="D3327">
        <v>292562</v>
      </c>
      <c r="E3327">
        <v>256639</v>
      </c>
      <c r="F3327">
        <v>642371</v>
      </c>
    </row>
    <row r="3328" spans="1:6" x14ac:dyDescent="0.2">
      <c r="A3328" s="62">
        <v>42767</v>
      </c>
      <c r="B3328" s="63" t="s">
        <v>52</v>
      </c>
      <c r="C3328">
        <v>1271467</v>
      </c>
      <c r="D3328">
        <v>863917</v>
      </c>
      <c r="E3328">
        <v>880546</v>
      </c>
      <c r="F3328">
        <v>3015930</v>
      </c>
    </row>
    <row r="3329" spans="1:6" x14ac:dyDescent="0.2">
      <c r="A3329" s="62">
        <v>42767</v>
      </c>
      <c r="B3329" s="63" t="s">
        <v>50</v>
      </c>
      <c r="C3329">
        <v>77202</v>
      </c>
      <c r="D3329">
        <v>78864</v>
      </c>
      <c r="E3329">
        <v>86469</v>
      </c>
      <c r="F3329">
        <v>242535</v>
      </c>
    </row>
    <row r="3330" spans="1:6" x14ac:dyDescent="0.2">
      <c r="A3330" s="62">
        <v>42767</v>
      </c>
      <c r="B3330" s="63" t="s">
        <v>54</v>
      </c>
      <c r="C3330">
        <v>125051</v>
      </c>
      <c r="D3330">
        <v>279379</v>
      </c>
      <c r="E3330">
        <v>107753</v>
      </c>
      <c r="F3330">
        <v>512183</v>
      </c>
    </row>
    <row r="3331" spans="1:6" x14ac:dyDescent="0.2">
      <c r="A3331" s="62">
        <v>42767</v>
      </c>
      <c r="B3331" s="63" t="s">
        <v>48</v>
      </c>
      <c r="C3331">
        <v>578113</v>
      </c>
      <c r="D3331">
        <v>3908878</v>
      </c>
      <c r="E3331">
        <v>479721</v>
      </c>
      <c r="F3331">
        <v>4966712</v>
      </c>
    </row>
    <row r="3332" spans="1:6" x14ac:dyDescent="0.2">
      <c r="A3332" s="62">
        <v>42767</v>
      </c>
      <c r="B3332" s="63" t="s">
        <v>49</v>
      </c>
      <c r="C3332">
        <v>293273</v>
      </c>
      <c r="D3332">
        <v>249778</v>
      </c>
      <c r="E3332">
        <v>177623</v>
      </c>
      <c r="F3332">
        <v>720674</v>
      </c>
    </row>
    <row r="3333" spans="1:6" x14ac:dyDescent="0.2">
      <c r="A3333" s="62">
        <v>42767</v>
      </c>
      <c r="B3333" s="63" t="s">
        <v>56</v>
      </c>
      <c r="C3333">
        <v>29</v>
      </c>
      <c r="D3333">
        <v>2346</v>
      </c>
      <c r="E3333">
        <v>44</v>
      </c>
      <c r="F3333">
        <v>2419</v>
      </c>
    </row>
    <row r="3334" spans="1:6" x14ac:dyDescent="0.2">
      <c r="A3334" s="62">
        <v>42795</v>
      </c>
      <c r="B3334" s="63" t="s">
        <v>55</v>
      </c>
      <c r="C3334">
        <v>1043</v>
      </c>
      <c r="D3334">
        <v>33304</v>
      </c>
      <c r="E3334">
        <v>23657</v>
      </c>
      <c r="F3334">
        <v>58004</v>
      </c>
    </row>
    <row r="3335" spans="1:6" x14ac:dyDescent="0.2">
      <c r="A3335" s="62">
        <v>42795</v>
      </c>
      <c r="B3335" s="63" t="s">
        <v>51</v>
      </c>
      <c r="C3335">
        <v>1919</v>
      </c>
      <c r="D3335">
        <v>56298</v>
      </c>
      <c r="E3335">
        <v>9061</v>
      </c>
      <c r="F3335">
        <v>67278</v>
      </c>
    </row>
    <row r="3336" spans="1:6" x14ac:dyDescent="0.2">
      <c r="A3336" s="62">
        <v>42795</v>
      </c>
      <c r="B3336" s="63" t="s">
        <v>53</v>
      </c>
      <c r="C3336">
        <v>97891</v>
      </c>
      <c r="D3336">
        <v>339907</v>
      </c>
      <c r="E3336">
        <v>282288</v>
      </c>
      <c r="F3336">
        <v>720086</v>
      </c>
    </row>
    <row r="3337" spans="1:6" x14ac:dyDescent="0.2">
      <c r="A3337" s="62">
        <v>42795</v>
      </c>
      <c r="B3337" s="63" t="s">
        <v>52</v>
      </c>
      <c r="C3337">
        <v>1279132</v>
      </c>
      <c r="D3337">
        <v>910323</v>
      </c>
      <c r="E3337">
        <v>867221</v>
      </c>
      <c r="F3337">
        <v>3056676</v>
      </c>
    </row>
    <row r="3338" spans="1:6" x14ac:dyDescent="0.2">
      <c r="A3338" s="62">
        <v>42795</v>
      </c>
      <c r="B3338" s="63" t="s">
        <v>50</v>
      </c>
      <c r="C3338">
        <v>73646</v>
      </c>
      <c r="D3338">
        <v>80570</v>
      </c>
      <c r="E3338">
        <v>86065</v>
      </c>
      <c r="F3338">
        <v>240281</v>
      </c>
    </row>
    <row r="3339" spans="1:6" x14ac:dyDescent="0.2">
      <c r="A3339" s="62">
        <v>42795</v>
      </c>
      <c r="B3339" s="63" t="s">
        <v>54</v>
      </c>
      <c r="C3339">
        <v>114845</v>
      </c>
      <c r="D3339">
        <v>337532</v>
      </c>
      <c r="E3339">
        <v>100862</v>
      </c>
      <c r="F3339">
        <v>553239</v>
      </c>
    </row>
    <row r="3340" spans="1:6" x14ac:dyDescent="0.2">
      <c r="A3340" s="62">
        <v>42795</v>
      </c>
      <c r="B3340" s="63" t="s">
        <v>48</v>
      </c>
      <c r="C3340">
        <v>560239</v>
      </c>
      <c r="D3340">
        <v>4298814</v>
      </c>
      <c r="E3340">
        <v>484642</v>
      </c>
      <c r="F3340">
        <v>5343695</v>
      </c>
    </row>
    <row r="3341" spans="1:6" x14ac:dyDescent="0.2">
      <c r="A3341" s="62">
        <v>42795</v>
      </c>
      <c r="B3341" s="63" t="s">
        <v>49</v>
      </c>
      <c r="C3341">
        <v>241443</v>
      </c>
      <c r="D3341">
        <v>251581</v>
      </c>
      <c r="E3341">
        <v>162529</v>
      </c>
      <c r="F3341">
        <v>655553</v>
      </c>
    </row>
    <row r="3342" spans="1:6" x14ac:dyDescent="0.2">
      <c r="A3342" s="62">
        <v>42795</v>
      </c>
      <c r="B3342" s="63" t="s">
        <v>56</v>
      </c>
      <c r="C3342">
        <v>114</v>
      </c>
      <c r="D3342">
        <v>688</v>
      </c>
      <c r="E3342">
        <v>51</v>
      </c>
      <c r="F3342">
        <v>853</v>
      </c>
    </row>
    <row r="3343" spans="1:6" x14ac:dyDescent="0.2">
      <c r="A3343" s="62">
        <v>42826</v>
      </c>
      <c r="B3343" s="63" t="s">
        <v>55</v>
      </c>
      <c r="C3343">
        <v>720</v>
      </c>
      <c r="D3343">
        <v>35728</v>
      </c>
      <c r="E3343">
        <v>15861</v>
      </c>
      <c r="F3343">
        <v>52309</v>
      </c>
    </row>
    <row r="3344" spans="1:6" x14ac:dyDescent="0.2">
      <c r="A3344" s="62">
        <v>42826</v>
      </c>
      <c r="B3344" s="63" t="s">
        <v>51</v>
      </c>
      <c r="C3344">
        <v>1243</v>
      </c>
      <c r="D3344">
        <v>17332</v>
      </c>
      <c r="E3344">
        <v>5669</v>
      </c>
      <c r="F3344">
        <v>24244</v>
      </c>
    </row>
    <row r="3345" spans="1:6" x14ac:dyDescent="0.2">
      <c r="A3345" s="62">
        <v>42826</v>
      </c>
      <c r="B3345" s="63" t="s">
        <v>53</v>
      </c>
      <c r="C3345">
        <v>56943</v>
      </c>
      <c r="D3345">
        <v>264187</v>
      </c>
      <c r="E3345">
        <v>172295</v>
      </c>
      <c r="F3345">
        <v>493425</v>
      </c>
    </row>
    <row r="3346" spans="1:6" x14ac:dyDescent="0.2">
      <c r="A3346" s="62">
        <v>42826</v>
      </c>
      <c r="B3346" s="63" t="s">
        <v>52</v>
      </c>
      <c r="C3346">
        <v>860285</v>
      </c>
      <c r="D3346">
        <v>700953</v>
      </c>
      <c r="E3346">
        <v>621410</v>
      </c>
      <c r="F3346">
        <v>2182648</v>
      </c>
    </row>
    <row r="3347" spans="1:6" x14ac:dyDescent="0.2">
      <c r="A3347" s="62">
        <v>42826</v>
      </c>
      <c r="B3347" s="63" t="s">
        <v>50</v>
      </c>
      <c r="C3347">
        <v>37279</v>
      </c>
      <c r="D3347">
        <v>63937</v>
      </c>
      <c r="E3347">
        <v>49326</v>
      </c>
      <c r="F3347">
        <v>150542</v>
      </c>
    </row>
    <row r="3348" spans="1:6" x14ac:dyDescent="0.2">
      <c r="A3348" s="62">
        <v>42826</v>
      </c>
      <c r="B3348" s="63" t="s">
        <v>54</v>
      </c>
      <c r="C3348">
        <v>59157</v>
      </c>
      <c r="D3348">
        <v>509930</v>
      </c>
      <c r="E3348">
        <v>55063</v>
      </c>
      <c r="F3348">
        <v>624150</v>
      </c>
    </row>
    <row r="3349" spans="1:6" x14ac:dyDescent="0.2">
      <c r="A3349" s="62">
        <v>42826</v>
      </c>
      <c r="B3349" s="63" t="s">
        <v>48</v>
      </c>
      <c r="C3349">
        <v>406863</v>
      </c>
      <c r="D3349">
        <v>3821986</v>
      </c>
      <c r="E3349">
        <v>337733</v>
      </c>
      <c r="F3349">
        <v>4566582</v>
      </c>
    </row>
    <row r="3350" spans="1:6" x14ac:dyDescent="0.2">
      <c r="A3350" s="62">
        <v>42826</v>
      </c>
      <c r="B3350" s="63" t="s">
        <v>49</v>
      </c>
      <c r="C3350">
        <v>166629</v>
      </c>
      <c r="D3350">
        <v>247810</v>
      </c>
      <c r="E3350">
        <v>105443</v>
      </c>
      <c r="F3350">
        <v>519882</v>
      </c>
    </row>
    <row r="3351" spans="1:6" x14ac:dyDescent="0.2">
      <c r="A3351" s="62">
        <v>42826</v>
      </c>
      <c r="B3351" s="63" t="s">
        <v>56</v>
      </c>
      <c r="C3351">
        <v>171</v>
      </c>
      <c r="D3351">
        <v>468</v>
      </c>
      <c r="E3351">
        <v>77</v>
      </c>
      <c r="F3351">
        <v>716</v>
      </c>
    </row>
    <row r="3352" spans="1:6" x14ac:dyDescent="0.2">
      <c r="A3352" s="62">
        <v>42856</v>
      </c>
      <c r="B3352" s="63" t="s">
        <v>55</v>
      </c>
      <c r="C3352">
        <v>213</v>
      </c>
      <c r="D3352">
        <v>43850</v>
      </c>
      <c r="E3352">
        <v>11346</v>
      </c>
      <c r="F3352">
        <v>55409</v>
      </c>
    </row>
    <row r="3353" spans="1:6" x14ac:dyDescent="0.2">
      <c r="A3353" s="62">
        <v>42856</v>
      </c>
      <c r="B3353" s="63" t="s">
        <v>51</v>
      </c>
      <c r="C3353">
        <v>898</v>
      </c>
      <c r="D3353">
        <v>16437</v>
      </c>
      <c r="E3353">
        <v>3564</v>
      </c>
      <c r="F3353">
        <v>20899</v>
      </c>
    </row>
    <row r="3354" spans="1:6" x14ac:dyDescent="0.2">
      <c r="A3354" s="62">
        <v>42856</v>
      </c>
      <c r="B3354" s="63" t="s">
        <v>53</v>
      </c>
      <c r="C3354">
        <v>38881</v>
      </c>
      <c r="D3354">
        <v>256043</v>
      </c>
      <c r="E3354">
        <v>113895</v>
      </c>
      <c r="F3354">
        <v>408819</v>
      </c>
    </row>
    <row r="3355" spans="1:6" x14ac:dyDescent="0.2">
      <c r="A3355" s="62">
        <v>42856</v>
      </c>
      <c r="B3355" s="63" t="s">
        <v>52</v>
      </c>
      <c r="C3355">
        <v>569459</v>
      </c>
      <c r="D3355">
        <v>683661</v>
      </c>
      <c r="E3355">
        <v>412440</v>
      </c>
      <c r="F3355">
        <v>1665560</v>
      </c>
    </row>
    <row r="3356" spans="1:6" x14ac:dyDescent="0.2">
      <c r="A3356" s="62">
        <v>42856</v>
      </c>
      <c r="B3356" s="63" t="s">
        <v>50</v>
      </c>
      <c r="C3356">
        <v>16829</v>
      </c>
      <c r="D3356">
        <v>57738</v>
      </c>
      <c r="E3356">
        <v>28185</v>
      </c>
      <c r="F3356">
        <v>102752</v>
      </c>
    </row>
    <row r="3357" spans="1:6" x14ac:dyDescent="0.2">
      <c r="A3357" s="62">
        <v>42856</v>
      </c>
      <c r="B3357" s="63" t="s">
        <v>54</v>
      </c>
      <c r="C3357">
        <v>23970</v>
      </c>
      <c r="D3357">
        <v>473668</v>
      </c>
      <c r="E3357">
        <v>28443</v>
      </c>
      <c r="F3357">
        <v>526081</v>
      </c>
    </row>
    <row r="3358" spans="1:6" x14ac:dyDescent="0.2">
      <c r="A3358" s="62">
        <v>42856</v>
      </c>
      <c r="B3358" s="63" t="s">
        <v>48</v>
      </c>
      <c r="C3358">
        <v>273329</v>
      </c>
      <c r="D3358">
        <v>3578141</v>
      </c>
      <c r="E3358">
        <v>213784</v>
      </c>
      <c r="F3358">
        <v>4065254</v>
      </c>
    </row>
    <row r="3359" spans="1:6" x14ac:dyDescent="0.2">
      <c r="A3359" s="62">
        <v>42856</v>
      </c>
      <c r="B3359" s="63" t="s">
        <v>49</v>
      </c>
      <c r="C3359">
        <v>106753</v>
      </c>
      <c r="D3359">
        <v>313288</v>
      </c>
      <c r="E3359">
        <v>76053</v>
      </c>
      <c r="F3359">
        <v>496094</v>
      </c>
    </row>
    <row r="3360" spans="1:6" x14ac:dyDescent="0.2">
      <c r="A3360" s="62">
        <v>42856</v>
      </c>
      <c r="B3360" s="63" t="s">
        <v>56</v>
      </c>
      <c r="C3360">
        <v>145</v>
      </c>
      <c r="D3360">
        <v>514</v>
      </c>
      <c r="E3360">
        <v>65</v>
      </c>
      <c r="F3360">
        <v>724</v>
      </c>
    </row>
    <row r="3361" spans="1:6" x14ac:dyDescent="0.2">
      <c r="A3361" s="62">
        <v>42887</v>
      </c>
      <c r="B3361" s="63" t="s">
        <v>55</v>
      </c>
      <c r="C3361">
        <v>148</v>
      </c>
      <c r="D3361">
        <v>47713</v>
      </c>
      <c r="E3361">
        <v>6834</v>
      </c>
      <c r="F3361">
        <v>54695</v>
      </c>
    </row>
    <row r="3362" spans="1:6" x14ac:dyDescent="0.2">
      <c r="A3362" s="62">
        <v>42887</v>
      </c>
      <c r="B3362" s="63" t="s">
        <v>51</v>
      </c>
      <c r="C3362">
        <v>414</v>
      </c>
      <c r="D3362">
        <v>19640</v>
      </c>
      <c r="E3362">
        <v>1970</v>
      </c>
      <c r="F3362">
        <v>22024</v>
      </c>
    </row>
    <row r="3363" spans="1:6" x14ac:dyDescent="0.2">
      <c r="A3363" s="62">
        <v>42887</v>
      </c>
      <c r="B3363" s="63" t="s">
        <v>53</v>
      </c>
      <c r="C3363">
        <v>19409</v>
      </c>
      <c r="D3363">
        <v>217695</v>
      </c>
      <c r="E3363">
        <v>84503</v>
      </c>
      <c r="F3363">
        <v>321607</v>
      </c>
    </row>
    <row r="3364" spans="1:6" x14ac:dyDescent="0.2">
      <c r="A3364" s="62">
        <v>42887</v>
      </c>
      <c r="B3364" s="63" t="s">
        <v>52</v>
      </c>
      <c r="C3364">
        <v>303697</v>
      </c>
      <c r="D3364">
        <v>613988</v>
      </c>
      <c r="E3364">
        <v>182417</v>
      </c>
      <c r="F3364">
        <v>1100102</v>
      </c>
    </row>
    <row r="3365" spans="1:6" x14ac:dyDescent="0.2">
      <c r="A3365" s="62">
        <v>42887</v>
      </c>
      <c r="B3365" s="63" t="s">
        <v>50</v>
      </c>
      <c r="C3365">
        <v>12045</v>
      </c>
      <c r="D3365">
        <v>29563</v>
      </c>
      <c r="E3365">
        <v>22484</v>
      </c>
      <c r="F3365">
        <v>64092</v>
      </c>
    </row>
    <row r="3366" spans="1:6" x14ac:dyDescent="0.2">
      <c r="A3366" s="62">
        <v>42887</v>
      </c>
      <c r="B3366" s="63" t="s">
        <v>54</v>
      </c>
      <c r="C3366">
        <v>19972</v>
      </c>
      <c r="D3366">
        <v>351451</v>
      </c>
      <c r="E3366">
        <v>27673</v>
      </c>
      <c r="F3366">
        <v>399096</v>
      </c>
    </row>
    <row r="3367" spans="1:6" x14ac:dyDescent="0.2">
      <c r="A3367" s="62">
        <v>42887</v>
      </c>
      <c r="B3367" s="63" t="s">
        <v>48</v>
      </c>
      <c r="C3367">
        <v>137717</v>
      </c>
      <c r="D3367">
        <v>4536934</v>
      </c>
      <c r="E3367">
        <v>122363</v>
      </c>
      <c r="F3367">
        <v>4797014</v>
      </c>
    </row>
    <row r="3368" spans="1:6" x14ac:dyDescent="0.2">
      <c r="A3368" s="62">
        <v>42887</v>
      </c>
      <c r="B3368" s="63" t="s">
        <v>49</v>
      </c>
      <c r="C3368">
        <v>63583</v>
      </c>
      <c r="D3368">
        <v>231466</v>
      </c>
      <c r="E3368">
        <v>45830</v>
      </c>
      <c r="F3368">
        <v>340879</v>
      </c>
    </row>
    <row r="3369" spans="1:6" x14ac:dyDescent="0.2">
      <c r="A3369" s="62">
        <v>42887</v>
      </c>
      <c r="B3369" s="63" t="s">
        <v>56</v>
      </c>
      <c r="C3369">
        <v>137</v>
      </c>
      <c r="D3369">
        <v>220</v>
      </c>
      <c r="E3369">
        <v>59</v>
      </c>
      <c r="F3369">
        <v>416</v>
      </c>
    </row>
    <row r="3370" spans="1:6" x14ac:dyDescent="0.2">
      <c r="A3370" s="62">
        <v>42917</v>
      </c>
      <c r="B3370" s="63" t="s">
        <v>55</v>
      </c>
      <c r="C3370">
        <v>92</v>
      </c>
      <c r="D3370">
        <v>59291</v>
      </c>
      <c r="E3370">
        <v>6615</v>
      </c>
      <c r="F3370">
        <v>65998</v>
      </c>
    </row>
    <row r="3371" spans="1:6" x14ac:dyDescent="0.2">
      <c r="A3371" s="62">
        <v>42917</v>
      </c>
      <c r="B3371" s="63" t="s">
        <v>51</v>
      </c>
      <c r="C3371">
        <v>293</v>
      </c>
      <c r="D3371">
        <v>21984</v>
      </c>
      <c r="E3371">
        <v>1493</v>
      </c>
      <c r="F3371">
        <v>23770</v>
      </c>
    </row>
    <row r="3372" spans="1:6" x14ac:dyDescent="0.2">
      <c r="A3372" s="62">
        <v>42917</v>
      </c>
      <c r="B3372" s="63" t="s">
        <v>53</v>
      </c>
      <c r="C3372">
        <v>18961</v>
      </c>
      <c r="D3372">
        <v>217802</v>
      </c>
      <c r="E3372">
        <v>84236</v>
      </c>
      <c r="F3372">
        <v>320999</v>
      </c>
    </row>
    <row r="3373" spans="1:6" x14ac:dyDescent="0.2">
      <c r="A3373" s="62">
        <v>42917</v>
      </c>
      <c r="B3373" s="63" t="s">
        <v>52</v>
      </c>
      <c r="C3373">
        <v>213443</v>
      </c>
      <c r="D3373">
        <v>671676</v>
      </c>
      <c r="E3373">
        <v>181069</v>
      </c>
      <c r="F3373">
        <v>1066188</v>
      </c>
    </row>
    <row r="3374" spans="1:6" x14ac:dyDescent="0.2">
      <c r="A3374" s="62">
        <v>42917</v>
      </c>
      <c r="B3374" s="63" t="s">
        <v>50</v>
      </c>
      <c r="C3374">
        <v>8015</v>
      </c>
      <c r="D3374">
        <v>29682</v>
      </c>
      <c r="E3374">
        <v>17545</v>
      </c>
      <c r="F3374">
        <v>55242</v>
      </c>
    </row>
    <row r="3375" spans="1:6" x14ac:dyDescent="0.2">
      <c r="A3375" s="62">
        <v>42917</v>
      </c>
      <c r="B3375" s="63" t="s">
        <v>54</v>
      </c>
      <c r="C3375">
        <v>14672</v>
      </c>
      <c r="D3375">
        <v>547184</v>
      </c>
      <c r="E3375">
        <v>14922</v>
      </c>
      <c r="F3375">
        <v>576778</v>
      </c>
    </row>
    <row r="3376" spans="1:6" x14ac:dyDescent="0.2">
      <c r="A3376" s="62">
        <v>42917</v>
      </c>
      <c r="B3376" s="63" t="s">
        <v>48</v>
      </c>
      <c r="C3376">
        <v>103758</v>
      </c>
      <c r="D3376">
        <v>5259183</v>
      </c>
      <c r="E3376">
        <v>97221</v>
      </c>
      <c r="F3376">
        <v>5460162</v>
      </c>
    </row>
    <row r="3377" spans="1:6" x14ac:dyDescent="0.2">
      <c r="A3377" s="62">
        <v>42917</v>
      </c>
      <c r="B3377" s="63" t="s">
        <v>49</v>
      </c>
      <c r="C3377">
        <v>52901</v>
      </c>
      <c r="D3377">
        <v>352853</v>
      </c>
      <c r="E3377">
        <v>41529</v>
      </c>
      <c r="F3377">
        <v>447283</v>
      </c>
    </row>
    <row r="3378" spans="1:6" x14ac:dyDescent="0.2">
      <c r="A3378" s="62">
        <v>42917</v>
      </c>
      <c r="B3378" s="63" t="s">
        <v>56</v>
      </c>
      <c r="C3378">
        <v>84</v>
      </c>
      <c r="D3378">
        <v>180</v>
      </c>
      <c r="E3378">
        <v>36</v>
      </c>
      <c r="F3378">
        <v>300</v>
      </c>
    </row>
    <row r="3379" spans="1:6" x14ac:dyDescent="0.2">
      <c r="A3379" s="62">
        <v>42948</v>
      </c>
      <c r="B3379" s="63" t="s">
        <v>55</v>
      </c>
      <c r="C3379">
        <v>83</v>
      </c>
      <c r="D3379">
        <v>51139</v>
      </c>
      <c r="E3379">
        <v>6159</v>
      </c>
      <c r="F3379">
        <v>57381</v>
      </c>
    </row>
    <row r="3380" spans="1:6" x14ac:dyDescent="0.2">
      <c r="A3380" s="62">
        <v>42948</v>
      </c>
      <c r="B3380" s="63" t="s">
        <v>51</v>
      </c>
      <c r="C3380">
        <v>313</v>
      </c>
      <c r="D3380">
        <v>20237</v>
      </c>
      <c r="E3380">
        <v>1495</v>
      </c>
      <c r="F3380">
        <v>22045</v>
      </c>
    </row>
    <row r="3381" spans="1:6" x14ac:dyDescent="0.2">
      <c r="A3381" s="62">
        <v>42948</v>
      </c>
      <c r="B3381" s="63" t="s">
        <v>53</v>
      </c>
      <c r="C3381">
        <v>12535</v>
      </c>
      <c r="D3381">
        <v>249439</v>
      </c>
      <c r="E3381">
        <v>89309</v>
      </c>
      <c r="F3381">
        <v>351283</v>
      </c>
    </row>
    <row r="3382" spans="1:6" x14ac:dyDescent="0.2">
      <c r="A3382" s="62">
        <v>42948</v>
      </c>
      <c r="B3382" s="63" t="s">
        <v>52</v>
      </c>
      <c r="C3382">
        <v>205511</v>
      </c>
      <c r="D3382">
        <v>676991</v>
      </c>
      <c r="E3382">
        <v>191171</v>
      </c>
      <c r="F3382">
        <v>1073673</v>
      </c>
    </row>
    <row r="3383" spans="1:6" x14ac:dyDescent="0.2">
      <c r="A3383" s="62">
        <v>42948</v>
      </c>
      <c r="B3383" s="63" t="s">
        <v>50</v>
      </c>
      <c r="C3383">
        <v>8910</v>
      </c>
      <c r="D3383">
        <v>42289</v>
      </c>
      <c r="E3383">
        <v>17048</v>
      </c>
      <c r="F3383">
        <v>68247</v>
      </c>
    </row>
    <row r="3384" spans="1:6" x14ac:dyDescent="0.2">
      <c r="A3384" s="62">
        <v>42948</v>
      </c>
      <c r="B3384" s="63" t="s">
        <v>54</v>
      </c>
      <c r="C3384">
        <v>17735</v>
      </c>
      <c r="D3384">
        <v>254653</v>
      </c>
      <c r="E3384">
        <v>15562</v>
      </c>
      <c r="F3384">
        <v>287950</v>
      </c>
    </row>
    <row r="3385" spans="1:6" x14ac:dyDescent="0.2">
      <c r="A3385" s="62">
        <v>42948</v>
      </c>
      <c r="B3385" s="63" t="s">
        <v>48</v>
      </c>
      <c r="C3385">
        <v>83293</v>
      </c>
      <c r="D3385">
        <v>5554850</v>
      </c>
      <c r="E3385">
        <v>77122</v>
      </c>
      <c r="F3385">
        <v>5715265</v>
      </c>
    </row>
    <row r="3386" spans="1:6" x14ac:dyDescent="0.2">
      <c r="A3386" s="62">
        <v>42948</v>
      </c>
      <c r="B3386" s="63" t="s">
        <v>49</v>
      </c>
      <c r="C3386">
        <v>49133</v>
      </c>
      <c r="D3386">
        <v>447429</v>
      </c>
      <c r="E3386">
        <v>36372</v>
      </c>
      <c r="F3386">
        <v>532934</v>
      </c>
    </row>
    <row r="3387" spans="1:6" x14ac:dyDescent="0.2">
      <c r="A3387" s="62">
        <v>42948</v>
      </c>
      <c r="B3387" s="63" t="s">
        <v>56</v>
      </c>
      <c r="C3387">
        <v>106</v>
      </c>
      <c r="D3387">
        <v>198</v>
      </c>
      <c r="E3387">
        <v>46</v>
      </c>
      <c r="F3387">
        <v>350</v>
      </c>
    </row>
    <row r="3388" spans="1:6" x14ac:dyDescent="0.2">
      <c r="A3388" s="62">
        <v>42979</v>
      </c>
      <c r="B3388" s="63" t="s">
        <v>55</v>
      </c>
      <c r="C3388">
        <v>161</v>
      </c>
      <c r="D3388">
        <v>49940</v>
      </c>
      <c r="E3388">
        <v>6288</v>
      </c>
      <c r="F3388">
        <v>56389</v>
      </c>
    </row>
    <row r="3389" spans="1:6" x14ac:dyDescent="0.2">
      <c r="A3389" s="62">
        <v>42979</v>
      </c>
      <c r="B3389" s="63" t="s">
        <v>51</v>
      </c>
      <c r="C3389">
        <v>477</v>
      </c>
      <c r="D3389">
        <v>16842</v>
      </c>
      <c r="E3389">
        <v>1829</v>
      </c>
      <c r="F3389">
        <v>19148</v>
      </c>
    </row>
    <row r="3390" spans="1:6" x14ac:dyDescent="0.2">
      <c r="A3390" s="62">
        <v>42979</v>
      </c>
      <c r="B3390" s="63" t="s">
        <v>53</v>
      </c>
      <c r="C3390">
        <v>13607</v>
      </c>
      <c r="D3390">
        <v>240829</v>
      </c>
      <c r="E3390">
        <v>72021</v>
      </c>
      <c r="F3390">
        <v>326457</v>
      </c>
    </row>
    <row r="3391" spans="1:6" x14ac:dyDescent="0.2">
      <c r="A3391" s="62">
        <v>42979</v>
      </c>
      <c r="B3391" s="63" t="s">
        <v>52</v>
      </c>
      <c r="C3391">
        <v>243796</v>
      </c>
      <c r="D3391">
        <v>724121</v>
      </c>
      <c r="E3391">
        <v>210362</v>
      </c>
      <c r="F3391">
        <v>1178279</v>
      </c>
    </row>
    <row r="3392" spans="1:6" x14ac:dyDescent="0.2">
      <c r="A3392" s="62">
        <v>42979</v>
      </c>
      <c r="B3392" s="63" t="s">
        <v>50</v>
      </c>
      <c r="C3392">
        <v>13037</v>
      </c>
      <c r="D3392">
        <v>55417</v>
      </c>
      <c r="E3392">
        <v>21243</v>
      </c>
      <c r="F3392">
        <v>89697</v>
      </c>
    </row>
    <row r="3393" spans="1:6" x14ac:dyDescent="0.2">
      <c r="A3393" s="62">
        <v>42979</v>
      </c>
      <c r="B3393" s="63" t="s">
        <v>54</v>
      </c>
      <c r="C3393">
        <v>29332</v>
      </c>
      <c r="D3393">
        <v>521999</v>
      </c>
      <c r="E3393">
        <v>23608</v>
      </c>
      <c r="F3393">
        <v>574939</v>
      </c>
    </row>
    <row r="3394" spans="1:6" x14ac:dyDescent="0.2">
      <c r="A3394" s="62">
        <v>42979</v>
      </c>
      <c r="B3394" s="63" t="s">
        <v>48</v>
      </c>
      <c r="C3394">
        <v>112504</v>
      </c>
      <c r="D3394">
        <v>4027404</v>
      </c>
      <c r="E3394">
        <v>111129</v>
      </c>
      <c r="F3394">
        <v>4251037</v>
      </c>
    </row>
    <row r="3395" spans="1:6" x14ac:dyDescent="0.2">
      <c r="A3395" s="62">
        <v>42979</v>
      </c>
      <c r="B3395" s="63" t="s">
        <v>49</v>
      </c>
      <c r="C3395">
        <v>62526</v>
      </c>
      <c r="D3395">
        <v>418250</v>
      </c>
      <c r="E3395">
        <v>42353</v>
      </c>
      <c r="F3395">
        <v>523129</v>
      </c>
    </row>
    <row r="3396" spans="1:6" x14ac:dyDescent="0.2">
      <c r="A3396" s="62">
        <v>42979</v>
      </c>
      <c r="B3396" s="63" t="s">
        <v>56</v>
      </c>
      <c r="C3396">
        <v>0</v>
      </c>
      <c r="D3396">
        <v>507</v>
      </c>
      <c r="E3396">
        <v>0</v>
      </c>
      <c r="F3396">
        <v>507</v>
      </c>
    </row>
    <row r="3397" spans="1:6" x14ac:dyDescent="0.2">
      <c r="A3397" s="62">
        <v>43009</v>
      </c>
      <c r="B3397" s="63" t="s">
        <v>55</v>
      </c>
      <c r="C3397">
        <v>235</v>
      </c>
      <c r="D3397">
        <v>49356</v>
      </c>
      <c r="E3397">
        <v>8952</v>
      </c>
      <c r="F3397">
        <v>58543</v>
      </c>
    </row>
    <row r="3398" spans="1:6" x14ac:dyDescent="0.2">
      <c r="A3398" s="62">
        <v>43009</v>
      </c>
      <c r="B3398" s="63" t="s">
        <v>51</v>
      </c>
      <c r="C3398">
        <v>706</v>
      </c>
      <c r="D3398">
        <v>17345</v>
      </c>
      <c r="E3398">
        <v>2923</v>
      </c>
      <c r="F3398">
        <v>20974</v>
      </c>
    </row>
    <row r="3399" spans="1:6" x14ac:dyDescent="0.2">
      <c r="A3399" s="62">
        <v>43009</v>
      </c>
      <c r="B3399" s="63" t="s">
        <v>53</v>
      </c>
      <c r="C3399">
        <v>20035</v>
      </c>
      <c r="D3399">
        <v>290169</v>
      </c>
      <c r="E3399">
        <v>110037</v>
      </c>
      <c r="F3399">
        <v>420241</v>
      </c>
    </row>
    <row r="3400" spans="1:6" x14ac:dyDescent="0.2">
      <c r="A3400" s="62">
        <v>43009</v>
      </c>
      <c r="B3400" s="63" t="s">
        <v>52</v>
      </c>
      <c r="C3400">
        <v>339650</v>
      </c>
      <c r="D3400">
        <v>675905</v>
      </c>
      <c r="E3400">
        <v>314013</v>
      </c>
      <c r="F3400">
        <v>1329568</v>
      </c>
    </row>
    <row r="3401" spans="1:6" x14ac:dyDescent="0.2">
      <c r="A3401" s="62">
        <v>43009</v>
      </c>
      <c r="B3401" s="63" t="s">
        <v>50</v>
      </c>
      <c r="C3401">
        <v>33872</v>
      </c>
      <c r="D3401">
        <v>68656</v>
      </c>
      <c r="E3401">
        <v>40198</v>
      </c>
      <c r="F3401">
        <v>142726</v>
      </c>
    </row>
    <row r="3402" spans="1:6" x14ac:dyDescent="0.2">
      <c r="A3402" s="62">
        <v>43009</v>
      </c>
      <c r="B3402" s="63" t="s">
        <v>54</v>
      </c>
      <c r="C3402">
        <v>67367</v>
      </c>
      <c r="D3402">
        <v>441801</v>
      </c>
      <c r="E3402">
        <v>51901</v>
      </c>
      <c r="F3402">
        <v>561069</v>
      </c>
    </row>
    <row r="3403" spans="1:6" x14ac:dyDescent="0.2">
      <c r="A3403" s="62">
        <v>43009</v>
      </c>
      <c r="B3403" s="63" t="s">
        <v>48</v>
      </c>
      <c r="C3403">
        <v>228934</v>
      </c>
      <c r="D3403">
        <v>4217644</v>
      </c>
      <c r="E3403">
        <v>209166</v>
      </c>
      <c r="F3403">
        <v>4655744</v>
      </c>
    </row>
    <row r="3404" spans="1:6" x14ac:dyDescent="0.2">
      <c r="A3404" s="62">
        <v>43009</v>
      </c>
      <c r="B3404" s="63" t="s">
        <v>49</v>
      </c>
      <c r="C3404">
        <v>148127</v>
      </c>
      <c r="D3404">
        <v>343383</v>
      </c>
      <c r="E3404">
        <v>91940</v>
      </c>
      <c r="F3404">
        <v>583450</v>
      </c>
    </row>
    <row r="3405" spans="1:6" x14ac:dyDescent="0.2">
      <c r="A3405" s="62">
        <v>43009</v>
      </c>
      <c r="B3405" s="63" t="s">
        <v>56</v>
      </c>
      <c r="C3405">
        <v>0</v>
      </c>
      <c r="D3405">
        <v>99</v>
      </c>
      <c r="E3405">
        <v>0</v>
      </c>
      <c r="F3405">
        <v>99</v>
      </c>
    </row>
    <row r="3406" spans="1:6" x14ac:dyDescent="0.2">
      <c r="A3406" s="62">
        <v>43040</v>
      </c>
      <c r="B3406" s="63" t="s">
        <v>55</v>
      </c>
      <c r="C3406">
        <v>497</v>
      </c>
      <c r="D3406">
        <v>51991</v>
      </c>
      <c r="E3406">
        <v>15040</v>
      </c>
      <c r="F3406">
        <v>67528</v>
      </c>
    </row>
    <row r="3407" spans="1:6" x14ac:dyDescent="0.2">
      <c r="A3407" s="62">
        <v>43040</v>
      </c>
      <c r="B3407" s="63" t="s">
        <v>51</v>
      </c>
      <c r="C3407">
        <v>1212</v>
      </c>
      <c r="D3407">
        <v>20736</v>
      </c>
      <c r="E3407">
        <v>5867</v>
      </c>
      <c r="F3407">
        <v>27815</v>
      </c>
    </row>
    <row r="3408" spans="1:6" x14ac:dyDescent="0.2">
      <c r="A3408" s="62">
        <v>43040</v>
      </c>
      <c r="B3408" s="63" t="s">
        <v>53</v>
      </c>
      <c r="C3408">
        <v>55681</v>
      </c>
      <c r="D3408">
        <v>372890</v>
      </c>
      <c r="E3408">
        <v>194312</v>
      </c>
      <c r="F3408">
        <v>622883</v>
      </c>
    </row>
    <row r="3409" spans="1:6" x14ac:dyDescent="0.2">
      <c r="A3409" s="62">
        <v>43040</v>
      </c>
      <c r="B3409" s="63" t="s">
        <v>52</v>
      </c>
      <c r="C3409">
        <v>690321</v>
      </c>
      <c r="D3409">
        <v>812118</v>
      </c>
      <c r="E3409">
        <v>536857</v>
      </c>
      <c r="F3409">
        <v>2039296</v>
      </c>
    </row>
    <row r="3410" spans="1:6" x14ac:dyDescent="0.2">
      <c r="A3410" s="62">
        <v>43040</v>
      </c>
      <c r="B3410" s="63" t="s">
        <v>50</v>
      </c>
      <c r="C3410">
        <v>77281</v>
      </c>
      <c r="D3410">
        <v>75716</v>
      </c>
      <c r="E3410">
        <v>88277</v>
      </c>
      <c r="F3410">
        <v>241274</v>
      </c>
    </row>
    <row r="3411" spans="1:6" x14ac:dyDescent="0.2">
      <c r="A3411" s="62">
        <v>43040</v>
      </c>
      <c r="B3411" s="63" t="s">
        <v>54</v>
      </c>
      <c r="C3411">
        <v>151149</v>
      </c>
      <c r="D3411">
        <v>579846</v>
      </c>
      <c r="E3411">
        <v>95301</v>
      </c>
      <c r="F3411">
        <v>826296</v>
      </c>
    </row>
    <row r="3412" spans="1:6" x14ac:dyDescent="0.2">
      <c r="A3412" s="62">
        <v>43040</v>
      </c>
      <c r="B3412" s="63" t="s">
        <v>48</v>
      </c>
      <c r="C3412">
        <v>430696</v>
      </c>
      <c r="D3412">
        <v>4471523</v>
      </c>
      <c r="E3412">
        <v>392844</v>
      </c>
      <c r="F3412">
        <v>5295063</v>
      </c>
    </row>
    <row r="3413" spans="1:6" x14ac:dyDescent="0.2">
      <c r="A3413" s="62">
        <v>43040</v>
      </c>
      <c r="B3413" s="63" t="s">
        <v>49</v>
      </c>
      <c r="C3413">
        <v>236858</v>
      </c>
      <c r="D3413">
        <v>241144</v>
      </c>
      <c r="E3413">
        <v>145676</v>
      </c>
      <c r="F3413">
        <v>623678</v>
      </c>
    </row>
    <row r="3414" spans="1:6" x14ac:dyDescent="0.2">
      <c r="A3414" s="62">
        <v>43040</v>
      </c>
      <c r="B3414" s="63" t="s">
        <v>56</v>
      </c>
      <c r="C3414">
        <v>365</v>
      </c>
      <c r="D3414">
        <v>670</v>
      </c>
      <c r="E3414">
        <v>156</v>
      </c>
      <c r="F3414">
        <v>1191</v>
      </c>
    </row>
    <row r="3415" spans="1:6" x14ac:dyDescent="0.2">
      <c r="A3415" s="62">
        <v>43070</v>
      </c>
      <c r="B3415" s="63" t="s">
        <v>55</v>
      </c>
      <c r="C3415">
        <v>1066</v>
      </c>
      <c r="D3415">
        <v>26711</v>
      </c>
      <c r="E3415">
        <v>24121</v>
      </c>
      <c r="F3415">
        <v>51898</v>
      </c>
    </row>
    <row r="3416" spans="1:6" x14ac:dyDescent="0.2">
      <c r="A3416" s="62">
        <v>43070</v>
      </c>
      <c r="B3416" s="63" t="s">
        <v>51</v>
      </c>
      <c r="C3416">
        <v>2273</v>
      </c>
      <c r="D3416">
        <v>21918</v>
      </c>
      <c r="E3416">
        <v>9747</v>
      </c>
      <c r="F3416">
        <v>33938</v>
      </c>
    </row>
    <row r="3417" spans="1:6" x14ac:dyDescent="0.2">
      <c r="A3417" s="62">
        <v>43070</v>
      </c>
      <c r="B3417" s="63" t="s">
        <v>53</v>
      </c>
      <c r="C3417">
        <v>100161</v>
      </c>
      <c r="D3417">
        <v>430605</v>
      </c>
      <c r="E3417">
        <v>272718</v>
      </c>
      <c r="F3417">
        <v>803484</v>
      </c>
    </row>
    <row r="3418" spans="1:6" x14ac:dyDescent="0.2">
      <c r="A3418" s="62">
        <v>43070</v>
      </c>
      <c r="B3418" s="63" t="s">
        <v>52</v>
      </c>
      <c r="C3418">
        <v>1301017</v>
      </c>
      <c r="D3418">
        <v>1017436</v>
      </c>
      <c r="E3418">
        <v>910530</v>
      </c>
      <c r="F3418">
        <v>3228983</v>
      </c>
    </row>
    <row r="3419" spans="1:6" x14ac:dyDescent="0.2">
      <c r="A3419" s="62">
        <v>43070</v>
      </c>
      <c r="B3419" s="63" t="s">
        <v>50</v>
      </c>
      <c r="C3419">
        <v>101985</v>
      </c>
      <c r="D3419">
        <v>89147</v>
      </c>
      <c r="E3419">
        <v>112895</v>
      </c>
      <c r="F3419">
        <v>304027</v>
      </c>
    </row>
    <row r="3420" spans="1:6" x14ac:dyDescent="0.2">
      <c r="A3420" s="62">
        <v>43070</v>
      </c>
      <c r="B3420" s="63" t="s">
        <v>54</v>
      </c>
      <c r="C3420">
        <v>149736</v>
      </c>
      <c r="D3420">
        <v>548615</v>
      </c>
      <c r="E3420">
        <v>138114</v>
      </c>
      <c r="F3420">
        <v>836465</v>
      </c>
    </row>
    <row r="3421" spans="1:6" x14ac:dyDescent="0.2">
      <c r="A3421" s="62">
        <v>43070</v>
      </c>
      <c r="B3421" s="63" t="s">
        <v>48</v>
      </c>
      <c r="C3421">
        <v>624752</v>
      </c>
      <c r="D3421">
        <v>4769036</v>
      </c>
      <c r="E3421">
        <v>625038</v>
      </c>
      <c r="F3421">
        <v>6018826</v>
      </c>
    </row>
    <row r="3422" spans="1:6" x14ac:dyDescent="0.2">
      <c r="A3422" s="62">
        <v>43070</v>
      </c>
      <c r="B3422" s="63" t="s">
        <v>49</v>
      </c>
      <c r="C3422">
        <v>325654</v>
      </c>
      <c r="D3422">
        <v>261219</v>
      </c>
      <c r="E3422">
        <v>195329</v>
      </c>
      <c r="F3422">
        <v>782202</v>
      </c>
    </row>
    <row r="3423" spans="1:6" x14ac:dyDescent="0.2">
      <c r="A3423" s="62">
        <v>43070</v>
      </c>
      <c r="B3423" s="63" t="s">
        <v>56</v>
      </c>
      <c r="C3423">
        <v>494</v>
      </c>
      <c r="D3423">
        <v>680</v>
      </c>
      <c r="E3423">
        <v>212</v>
      </c>
      <c r="F3423">
        <v>1386</v>
      </c>
    </row>
    <row r="3424" spans="1:6" x14ac:dyDescent="0.2">
      <c r="A3424" s="62">
        <v>43101</v>
      </c>
      <c r="B3424" s="63" t="s">
        <v>55</v>
      </c>
      <c r="C3424">
        <v>1715</v>
      </c>
      <c r="D3424">
        <v>13175</v>
      </c>
      <c r="E3424">
        <v>25955</v>
      </c>
      <c r="F3424">
        <v>40845</v>
      </c>
    </row>
    <row r="3425" spans="1:6" x14ac:dyDescent="0.2">
      <c r="A3425" s="62">
        <v>43101</v>
      </c>
      <c r="B3425" s="63" t="s">
        <v>51</v>
      </c>
      <c r="C3425">
        <v>3165</v>
      </c>
      <c r="D3425">
        <v>47913</v>
      </c>
      <c r="E3425">
        <v>13260</v>
      </c>
      <c r="F3425">
        <v>64338</v>
      </c>
    </row>
    <row r="3426" spans="1:6" x14ac:dyDescent="0.2">
      <c r="A3426" s="62">
        <v>43101</v>
      </c>
      <c r="B3426" s="63" t="s">
        <v>53</v>
      </c>
      <c r="C3426">
        <v>131006</v>
      </c>
      <c r="D3426">
        <v>401656</v>
      </c>
      <c r="E3426">
        <v>305026</v>
      </c>
      <c r="F3426">
        <v>837688</v>
      </c>
    </row>
    <row r="3427" spans="1:6" x14ac:dyDescent="0.2">
      <c r="A3427" s="62">
        <v>43101</v>
      </c>
      <c r="B3427" s="63" t="s">
        <v>52</v>
      </c>
      <c r="C3427">
        <v>1782556</v>
      </c>
      <c r="D3427">
        <v>1114628</v>
      </c>
      <c r="E3427">
        <v>1135343</v>
      </c>
      <c r="F3427">
        <v>4032527</v>
      </c>
    </row>
    <row r="3428" spans="1:6" x14ac:dyDescent="0.2">
      <c r="A3428" s="62">
        <v>43101</v>
      </c>
      <c r="B3428" s="63" t="s">
        <v>50</v>
      </c>
      <c r="C3428">
        <v>107211</v>
      </c>
      <c r="D3428">
        <v>89680</v>
      </c>
      <c r="E3428">
        <v>118747</v>
      </c>
      <c r="F3428">
        <v>315638</v>
      </c>
    </row>
    <row r="3429" spans="1:6" x14ac:dyDescent="0.2">
      <c r="A3429" s="62">
        <v>43101</v>
      </c>
      <c r="B3429" s="63" t="s">
        <v>54</v>
      </c>
      <c r="C3429">
        <v>185592</v>
      </c>
      <c r="D3429">
        <v>555741</v>
      </c>
      <c r="E3429">
        <v>130009</v>
      </c>
      <c r="F3429">
        <v>871342</v>
      </c>
    </row>
    <row r="3430" spans="1:6" x14ac:dyDescent="0.2">
      <c r="A3430" s="62">
        <v>43101</v>
      </c>
      <c r="B3430" s="63" t="s">
        <v>48</v>
      </c>
      <c r="C3430">
        <v>704730</v>
      </c>
      <c r="D3430">
        <v>4937825</v>
      </c>
      <c r="E3430">
        <v>596370</v>
      </c>
      <c r="F3430">
        <v>6238925</v>
      </c>
    </row>
    <row r="3431" spans="1:6" x14ac:dyDescent="0.2">
      <c r="A3431" s="62">
        <v>43101</v>
      </c>
      <c r="B3431" s="63" t="s">
        <v>49</v>
      </c>
      <c r="C3431">
        <v>288737</v>
      </c>
      <c r="D3431">
        <v>269901</v>
      </c>
      <c r="E3431">
        <v>184222</v>
      </c>
      <c r="F3431">
        <v>742860</v>
      </c>
    </row>
    <row r="3432" spans="1:6" x14ac:dyDescent="0.2">
      <c r="A3432" s="62">
        <v>43101</v>
      </c>
      <c r="B3432" s="63" t="s">
        <v>56</v>
      </c>
      <c r="C3432">
        <v>276</v>
      </c>
      <c r="D3432">
        <v>424</v>
      </c>
      <c r="E3432">
        <v>118</v>
      </c>
      <c r="F3432">
        <v>818</v>
      </c>
    </row>
    <row r="3433" spans="1:6" x14ac:dyDescent="0.2">
      <c r="A3433" s="62">
        <v>43132</v>
      </c>
      <c r="B3433" s="63" t="s">
        <v>55</v>
      </c>
      <c r="C3433">
        <v>1122</v>
      </c>
      <c r="D3433">
        <v>25596</v>
      </c>
      <c r="E3433">
        <v>22259</v>
      </c>
      <c r="F3433">
        <v>48977</v>
      </c>
    </row>
    <row r="3434" spans="1:6" x14ac:dyDescent="0.2">
      <c r="A3434" s="62">
        <v>43132</v>
      </c>
      <c r="B3434" s="63" t="s">
        <v>51</v>
      </c>
      <c r="C3434">
        <v>2202</v>
      </c>
      <c r="D3434">
        <v>43196</v>
      </c>
      <c r="E3434">
        <v>9816</v>
      </c>
      <c r="F3434">
        <v>55214</v>
      </c>
    </row>
    <row r="3435" spans="1:6" x14ac:dyDescent="0.2">
      <c r="A3435" s="62">
        <v>43132</v>
      </c>
      <c r="B3435" s="63" t="s">
        <v>53</v>
      </c>
      <c r="C3435">
        <v>101867</v>
      </c>
      <c r="D3435">
        <v>353444</v>
      </c>
      <c r="E3435">
        <v>239721</v>
      </c>
      <c r="F3435">
        <v>695032</v>
      </c>
    </row>
    <row r="3436" spans="1:6" x14ac:dyDescent="0.2">
      <c r="A3436" s="62">
        <v>43132</v>
      </c>
      <c r="B3436" s="63" t="s">
        <v>52</v>
      </c>
      <c r="C3436">
        <v>1548755</v>
      </c>
      <c r="D3436">
        <v>954870</v>
      </c>
      <c r="E3436">
        <v>1081375</v>
      </c>
      <c r="F3436">
        <v>3585000</v>
      </c>
    </row>
    <row r="3437" spans="1:6" x14ac:dyDescent="0.2">
      <c r="A3437" s="62">
        <v>43132</v>
      </c>
      <c r="B3437" s="63" t="s">
        <v>50</v>
      </c>
      <c r="C3437">
        <v>99726</v>
      </c>
      <c r="D3437">
        <v>75843</v>
      </c>
      <c r="E3437">
        <v>109127</v>
      </c>
      <c r="F3437">
        <v>284696</v>
      </c>
    </row>
    <row r="3438" spans="1:6" x14ac:dyDescent="0.2">
      <c r="A3438" s="62">
        <v>43132</v>
      </c>
      <c r="B3438" s="63" t="s">
        <v>54</v>
      </c>
      <c r="C3438">
        <v>161609</v>
      </c>
      <c r="D3438">
        <v>378129</v>
      </c>
      <c r="E3438">
        <v>131605</v>
      </c>
      <c r="F3438">
        <v>671343</v>
      </c>
    </row>
    <row r="3439" spans="1:6" x14ac:dyDescent="0.2">
      <c r="A3439" s="62">
        <v>43132</v>
      </c>
      <c r="B3439" s="63" t="s">
        <v>48</v>
      </c>
      <c r="C3439">
        <v>695011</v>
      </c>
      <c r="D3439">
        <v>4508480</v>
      </c>
      <c r="E3439">
        <v>599969</v>
      </c>
      <c r="F3439">
        <v>5803460</v>
      </c>
    </row>
    <row r="3440" spans="1:6" x14ac:dyDescent="0.2">
      <c r="A3440" s="62">
        <v>43132</v>
      </c>
      <c r="B3440" s="63" t="s">
        <v>49</v>
      </c>
      <c r="C3440">
        <v>299596</v>
      </c>
      <c r="D3440">
        <v>265153</v>
      </c>
      <c r="E3440">
        <v>179726</v>
      </c>
      <c r="F3440">
        <v>744475</v>
      </c>
    </row>
    <row r="3441" spans="1:6" x14ac:dyDescent="0.2">
      <c r="A3441" s="62">
        <v>43132</v>
      </c>
      <c r="B3441" s="63" t="s">
        <v>56</v>
      </c>
      <c r="C3441">
        <v>18</v>
      </c>
      <c r="D3441">
        <v>115</v>
      </c>
      <c r="E3441">
        <v>8</v>
      </c>
      <c r="F3441">
        <v>141</v>
      </c>
    </row>
    <row r="3442" spans="1:6" x14ac:dyDescent="0.2">
      <c r="A3442" s="62">
        <v>43160</v>
      </c>
      <c r="B3442" s="63" t="s">
        <v>55</v>
      </c>
      <c r="C3442">
        <v>765</v>
      </c>
      <c r="D3442">
        <v>27530</v>
      </c>
      <c r="E3442">
        <v>21681</v>
      </c>
      <c r="F3442">
        <v>49976</v>
      </c>
    </row>
    <row r="3443" spans="1:6" x14ac:dyDescent="0.2">
      <c r="A3443" s="62">
        <v>43160</v>
      </c>
      <c r="B3443" s="63" t="s">
        <v>51</v>
      </c>
      <c r="C3443">
        <v>1863</v>
      </c>
      <c r="D3443">
        <v>21394</v>
      </c>
      <c r="E3443">
        <v>8562</v>
      </c>
      <c r="F3443">
        <v>31819</v>
      </c>
    </row>
    <row r="3444" spans="1:6" x14ac:dyDescent="0.2">
      <c r="A3444" s="62">
        <v>43160</v>
      </c>
      <c r="B3444" s="63" t="s">
        <v>53</v>
      </c>
      <c r="C3444">
        <v>85868</v>
      </c>
      <c r="D3444">
        <v>380175</v>
      </c>
      <c r="E3444">
        <v>211263</v>
      </c>
      <c r="F3444">
        <v>677306</v>
      </c>
    </row>
    <row r="3445" spans="1:6" x14ac:dyDescent="0.2">
      <c r="A3445" s="62">
        <v>43160</v>
      </c>
      <c r="B3445" s="63" t="s">
        <v>52</v>
      </c>
      <c r="C3445">
        <v>1499025</v>
      </c>
      <c r="D3445">
        <v>924585</v>
      </c>
      <c r="E3445">
        <v>1022597</v>
      </c>
      <c r="F3445">
        <v>3446207</v>
      </c>
    </row>
    <row r="3446" spans="1:6" x14ac:dyDescent="0.2">
      <c r="A3446" s="62">
        <v>43160</v>
      </c>
      <c r="B3446" s="63" t="s">
        <v>50</v>
      </c>
      <c r="C3446">
        <v>71285</v>
      </c>
      <c r="D3446">
        <v>104682</v>
      </c>
      <c r="E3446">
        <v>82798</v>
      </c>
      <c r="F3446">
        <v>258765</v>
      </c>
    </row>
    <row r="3447" spans="1:6" x14ac:dyDescent="0.2">
      <c r="A3447" s="62">
        <v>43160</v>
      </c>
      <c r="B3447" s="63" t="s">
        <v>54</v>
      </c>
      <c r="C3447">
        <v>126225</v>
      </c>
      <c r="D3447">
        <v>457286</v>
      </c>
      <c r="E3447">
        <v>109131</v>
      </c>
      <c r="F3447">
        <v>692642</v>
      </c>
    </row>
    <row r="3448" spans="1:6" x14ac:dyDescent="0.2">
      <c r="A3448" s="62">
        <v>43160</v>
      </c>
      <c r="B3448" s="63" t="s">
        <v>48</v>
      </c>
      <c r="C3448">
        <v>621469</v>
      </c>
      <c r="D3448">
        <v>4806820</v>
      </c>
      <c r="E3448">
        <v>508093</v>
      </c>
      <c r="F3448">
        <v>5936382</v>
      </c>
    </row>
    <row r="3449" spans="1:6" x14ac:dyDescent="0.2">
      <c r="A3449" s="62">
        <v>43160</v>
      </c>
      <c r="B3449" s="63" t="s">
        <v>49</v>
      </c>
      <c r="C3449">
        <v>246300</v>
      </c>
      <c r="D3449">
        <v>263226</v>
      </c>
      <c r="E3449">
        <v>158174</v>
      </c>
      <c r="F3449">
        <v>667700</v>
      </c>
    </row>
    <row r="3450" spans="1:6" x14ac:dyDescent="0.2">
      <c r="A3450" s="62">
        <v>43160</v>
      </c>
      <c r="B3450" s="63" t="s">
        <v>56</v>
      </c>
      <c r="C3450">
        <v>2</v>
      </c>
      <c r="D3450">
        <v>2</v>
      </c>
      <c r="E3450">
        <v>1</v>
      </c>
      <c r="F3450">
        <v>5</v>
      </c>
    </row>
    <row r="3451" spans="1:6" x14ac:dyDescent="0.2">
      <c r="A3451" s="62">
        <v>43191</v>
      </c>
      <c r="B3451" s="63" t="s">
        <v>55</v>
      </c>
      <c r="C3451">
        <v>639</v>
      </c>
      <c r="D3451">
        <v>31534</v>
      </c>
      <c r="E3451">
        <v>15804</v>
      </c>
      <c r="F3451">
        <v>47977</v>
      </c>
    </row>
    <row r="3452" spans="1:6" x14ac:dyDescent="0.2">
      <c r="A3452" s="62">
        <v>43191</v>
      </c>
      <c r="B3452" s="63" t="s">
        <v>51</v>
      </c>
      <c r="C3452">
        <v>1444</v>
      </c>
      <c r="D3452">
        <v>18666</v>
      </c>
      <c r="E3452">
        <v>6889</v>
      </c>
      <c r="F3452">
        <v>26999</v>
      </c>
    </row>
    <row r="3453" spans="1:6" x14ac:dyDescent="0.2">
      <c r="A3453" s="62">
        <v>43191</v>
      </c>
      <c r="B3453" s="63" t="s">
        <v>53</v>
      </c>
      <c r="C3453">
        <v>72954</v>
      </c>
      <c r="D3453">
        <v>322308</v>
      </c>
      <c r="E3453">
        <v>170877</v>
      </c>
      <c r="F3453">
        <v>566139</v>
      </c>
    </row>
    <row r="3454" spans="1:6" x14ac:dyDescent="0.2">
      <c r="A3454" s="62">
        <v>43191</v>
      </c>
      <c r="B3454" s="63" t="s">
        <v>52</v>
      </c>
      <c r="C3454">
        <v>1115121</v>
      </c>
      <c r="D3454">
        <v>842057</v>
      </c>
      <c r="E3454">
        <v>813211</v>
      </c>
      <c r="F3454">
        <v>2770389</v>
      </c>
    </row>
    <row r="3455" spans="1:6" x14ac:dyDescent="0.2">
      <c r="A3455" s="62">
        <v>43191</v>
      </c>
      <c r="B3455" s="63" t="s">
        <v>50</v>
      </c>
      <c r="C3455">
        <v>48997</v>
      </c>
      <c r="D3455">
        <v>71741</v>
      </c>
      <c r="E3455">
        <v>61716</v>
      </c>
      <c r="F3455">
        <v>182454</v>
      </c>
    </row>
    <row r="3456" spans="1:6" x14ac:dyDescent="0.2">
      <c r="A3456" s="62">
        <v>43191</v>
      </c>
      <c r="B3456" s="63" t="s">
        <v>54</v>
      </c>
      <c r="C3456">
        <v>86747</v>
      </c>
      <c r="D3456">
        <v>688697</v>
      </c>
      <c r="E3456">
        <v>73621</v>
      </c>
      <c r="F3456">
        <v>849065</v>
      </c>
    </row>
    <row r="3457" spans="1:6" x14ac:dyDescent="0.2">
      <c r="A3457" s="62">
        <v>43191</v>
      </c>
      <c r="B3457" s="63" t="s">
        <v>48</v>
      </c>
      <c r="C3457">
        <v>514323</v>
      </c>
      <c r="D3457">
        <v>4119585</v>
      </c>
      <c r="E3457">
        <v>453684</v>
      </c>
      <c r="F3457">
        <v>5087592</v>
      </c>
    </row>
    <row r="3458" spans="1:6" x14ac:dyDescent="0.2">
      <c r="A3458" s="62">
        <v>43191</v>
      </c>
      <c r="B3458" s="63" t="s">
        <v>49</v>
      </c>
      <c r="C3458">
        <v>162041</v>
      </c>
      <c r="D3458">
        <v>245819</v>
      </c>
      <c r="E3458">
        <v>106126</v>
      </c>
      <c r="F3458">
        <v>513986</v>
      </c>
    </row>
    <row r="3459" spans="1:6" x14ac:dyDescent="0.2">
      <c r="A3459" s="62">
        <v>43191</v>
      </c>
      <c r="B3459" s="63" t="s">
        <v>56</v>
      </c>
      <c r="C3459">
        <v>190</v>
      </c>
      <c r="D3459">
        <v>468</v>
      </c>
      <c r="E3459">
        <v>81</v>
      </c>
      <c r="F3459">
        <v>739</v>
      </c>
    </row>
    <row r="3460" spans="1:6" x14ac:dyDescent="0.2">
      <c r="A3460" s="62">
        <v>43221</v>
      </c>
      <c r="B3460" s="63" t="s">
        <v>55</v>
      </c>
      <c r="C3460">
        <v>294</v>
      </c>
      <c r="D3460">
        <v>57750</v>
      </c>
      <c r="E3460">
        <v>11731</v>
      </c>
      <c r="F3460">
        <v>69775</v>
      </c>
    </row>
    <row r="3461" spans="1:6" x14ac:dyDescent="0.2">
      <c r="A3461" s="62">
        <v>43221</v>
      </c>
      <c r="B3461" s="63" t="s">
        <v>51</v>
      </c>
      <c r="C3461">
        <v>787</v>
      </c>
      <c r="D3461">
        <v>17172</v>
      </c>
      <c r="E3461">
        <v>3433</v>
      </c>
      <c r="F3461">
        <v>21392</v>
      </c>
    </row>
    <row r="3462" spans="1:6" x14ac:dyDescent="0.2">
      <c r="A3462" s="62">
        <v>43221</v>
      </c>
      <c r="B3462" s="63" t="s">
        <v>53</v>
      </c>
      <c r="C3462">
        <v>45641</v>
      </c>
      <c r="D3462">
        <v>267478</v>
      </c>
      <c r="E3462">
        <v>79716</v>
      </c>
      <c r="F3462">
        <v>392835</v>
      </c>
    </row>
    <row r="3463" spans="1:6" x14ac:dyDescent="0.2">
      <c r="A3463" s="62">
        <v>43221</v>
      </c>
      <c r="B3463" s="63" t="s">
        <v>52</v>
      </c>
      <c r="C3463">
        <v>639187</v>
      </c>
      <c r="D3463">
        <v>712234</v>
      </c>
      <c r="E3463">
        <v>449230</v>
      </c>
      <c r="F3463">
        <v>1800651</v>
      </c>
    </row>
    <row r="3464" spans="1:6" x14ac:dyDescent="0.2">
      <c r="A3464" s="62">
        <v>43221</v>
      </c>
      <c r="B3464" s="63" t="s">
        <v>50</v>
      </c>
      <c r="C3464">
        <v>13841</v>
      </c>
      <c r="D3464">
        <v>62612</v>
      </c>
      <c r="E3464">
        <v>27512</v>
      </c>
      <c r="F3464">
        <v>103965</v>
      </c>
    </row>
    <row r="3465" spans="1:6" x14ac:dyDescent="0.2">
      <c r="A3465" s="62">
        <v>43221</v>
      </c>
      <c r="B3465" s="63" t="s">
        <v>54</v>
      </c>
      <c r="C3465">
        <v>20525</v>
      </c>
      <c r="D3465">
        <v>644697</v>
      </c>
      <c r="E3465">
        <v>27204</v>
      </c>
      <c r="F3465">
        <v>692426</v>
      </c>
    </row>
    <row r="3466" spans="1:6" x14ac:dyDescent="0.2">
      <c r="A3466" s="62">
        <v>43221</v>
      </c>
      <c r="B3466" s="63" t="s">
        <v>48</v>
      </c>
      <c r="C3466">
        <v>227816</v>
      </c>
      <c r="D3466">
        <v>4245988</v>
      </c>
      <c r="E3466">
        <v>195533</v>
      </c>
      <c r="F3466">
        <v>4669337</v>
      </c>
    </row>
    <row r="3467" spans="1:6" x14ac:dyDescent="0.2">
      <c r="A3467" s="62">
        <v>43221</v>
      </c>
      <c r="B3467" s="63" t="s">
        <v>49</v>
      </c>
      <c r="C3467">
        <v>65680</v>
      </c>
      <c r="D3467">
        <v>479812</v>
      </c>
      <c r="E3467">
        <v>55208</v>
      </c>
      <c r="F3467">
        <v>600700</v>
      </c>
    </row>
    <row r="3468" spans="1:6" x14ac:dyDescent="0.2">
      <c r="A3468" s="62">
        <v>43221</v>
      </c>
      <c r="B3468" s="63" t="s">
        <v>56</v>
      </c>
      <c r="C3468">
        <v>122</v>
      </c>
      <c r="D3468">
        <v>251</v>
      </c>
      <c r="E3468">
        <v>52</v>
      </c>
      <c r="F3468">
        <v>425</v>
      </c>
    </row>
    <row r="3469" spans="1:6" x14ac:dyDescent="0.2">
      <c r="A3469" s="62">
        <v>43252</v>
      </c>
      <c r="B3469" s="63" t="s">
        <v>55</v>
      </c>
      <c r="C3469">
        <v>264</v>
      </c>
      <c r="D3469">
        <v>56988</v>
      </c>
      <c r="E3469">
        <v>9582</v>
      </c>
      <c r="F3469">
        <v>66834</v>
      </c>
    </row>
    <row r="3470" spans="1:6" x14ac:dyDescent="0.2">
      <c r="A3470" s="62">
        <v>43252</v>
      </c>
      <c r="B3470" s="63" t="s">
        <v>51</v>
      </c>
      <c r="C3470">
        <v>340</v>
      </c>
      <c r="D3470">
        <v>15997</v>
      </c>
      <c r="E3470">
        <v>2134</v>
      </c>
      <c r="F3470">
        <v>18471</v>
      </c>
    </row>
    <row r="3471" spans="1:6" x14ac:dyDescent="0.2">
      <c r="A3471" s="62">
        <v>43252</v>
      </c>
      <c r="B3471" s="63" t="s">
        <v>53</v>
      </c>
      <c r="C3471">
        <v>18478</v>
      </c>
      <c r="D3471">
        <v>274756</v>
      </c>
      <c r="E3471">
        <v>56162</v>
      </c>
      <c r="F3471">
        <v>349396</v>
      </c>
    </row>
    <row r="3472" spans="1:6" x14ac:dyDescent="0.2">
      <c r="A3472" s="62">
        <v>43252</v>
      </c>
      <c r="B3472" s="63" t="s">
        <v>52</v>
      </c>
      <c r="C3472">
        <v>353277</v>
      </c>
      <c r="D3472">
        <v>698121</v>
      </c>
      <c r="E3472">
        <v>266462</v>
      </c>
      <c r="F3472">
        <v>1317860</v>
      </c>
    </row>
    <row r="3473" spans="1:6" x14ac:dyDescent="0.2">
      <c r="A3473" s="62">
        <v>43252</v>
      </c>
      <c r="B3473" s="63" t="s">
        <v>50</v>
      </c>
      <c r="C3473">
        <v>11720</v>
      </c>
      <c r="D3473">
        <v>59155</v>
      </c>
      <c r="E3473">
        <v>21492</v>
      </c>
      <c r="F3473">
        <v>92367</v>
      </c>
    </row>
    <row r="3474" spans="1:6" x14ac:dyDescent="0.2">
      <c r="A3474" s="62">
        <v>43252</v>
      </c>
      <c r="B3474" s="63" t="s">
        <v>54</v>
      </c>
      <c r="C3474">
        <v>17307</v>
      </c>
      <c r="D3474">
        <v>473172</v>
      </c>
      <c r="E3474">
        <v>21016</v>
      </c>
      <c r="F3474">
        <v>511495</v>
      </c>
    </row>
    <row r="3475" spans="1:6" x14ac:dyDescent="0.2">
      <c r="A3475" s="62">
        <v>43252</v>
      </c>
      <c r="B3475" s="63" t="s">
        <v>48</v>
      </c>
      <c r="C3475">
        <v>136489</v>
      </c>
      <c r="D3475">
        <v>4243435</v>
      </c>
      <c r="E3475">
        <v>123904</v>
      </c>
      <c r="F3475">
        <v>4503828</v>
      </c>
    </row>
    <row r="3476" spans="1:6" x14ac:dyDescent="0.2">
      <c r="A3476" s="62">
        <v>43252</v>
      </c>
      <c r="B3476" s="63" t="s">
        <v>49</v>
      </c>
      <c r="C3476">
        <v>65493</v>
      </c>
      <c r="D3476">
        <v>428802</v>
      </c>
      <c r="E3476">
        <v>49069</v>
      </c>
      <c r="F3476">
        <v>543364</v>
      </c>
    </row>
    <row r="3477" spans="1:6" x14ac:dyDescent="0.2">
      <c r="A3477" s="62">
        <v>43252</v>
      </c>
      <c r="B3477" s="63" t="s">
        <v>56</v>
      </c>
      <c r="C3477">
        <v>138</v>
      </c>
      <c r="D3477">
        <v>306</v>
      </c>
      <c r="E3477">
        <v>59</v>
      </c>
      <c r="F3477">
        <v>503</v>
      </c>
    </row>
    <row r="3478" spans="1:6" x14ac:dyDescent="0.2">
      <c r="A3478" s="62">
        <v>43282</v>
      </c>
      <c r="B3478" s="63" t="s">
        <v>55</v>
      </c>
      <c r="C3478">
        <v>122</v>
      </c>
      <c r="D3478">
        <v>61895</v>
      </c>
      <c r="E3478">
        <v>6774</v>
      </c>
      <c r="F3478">
        <v>68791</v>
      </c>
    </row>
    <row r="3479" spans="1:6" x14ac:dyDescent="0.2">
      <c r="A3479" s="62">
        <v>43282</v>
      </c>
      <c r="B3479" s="63" t="s">
        <v>51</v>
      </c>
      <c r="C3479">
        <v>325</v>
      </c>
      <c r="D3479">
        <v>15034</v>
      </c>
      <c r="E3479">
        <v>1686</v>
      </c>
      <c r="F3479">
        <v>17045</v>
      </c>
    </row>
    <row r="3480" spans="1:6" x14ac:dyDescent="0.2">
      <c r="A3480" s="62">
        <v>43282</v>
      </c>
      <c r="B3480" s="63" t="s">
        <v>53</v>
      </c>
      <c r="C3480">
        <v>16462</v>
      </c>
      <c r="D3480">
        <v>257403</v>
      </c>
      <c r="E3480">
        <v>46011</v>
      </c>
      <c r="F3480">
        <v>319876</v>
      </c>
    </row>
    <row r="3481" spans="1:6" x14ac:dyDescent="0.2">
      <c r="A3481" s="62">
        <v>43282</v>
      </c>
      <c r="B3481" s="63" t="s">
        <v>52</v>
      </c>
      <c r="C3481">
        <v>241426</v>
      </c>
      <c r="D3481">
        <v>869309</v>
      </c>
      <c r="E3481">
        <v>209579</v>
      </c>
      <c r="F3481">
        <v>1320314</v>
      </c>
    </row>
    <row r="3482" spans="1:6" x14ac:dyDescent="0.2">
      <c r="A3482" s="62">
        <v>43282</v>
      </c>
      <c r="B3482" s="63" t="s">
        <v>50</v>
      </c>
      <c r="C3482">
        <v>6258</v>
      </c>
      <c r="D3482">
        <v>59143</v>
      </c>
      <c r="E3482">
        <v>16205</v>
      </c>
      <c r="F3482">
        <v>81606</v>
      </c>
    </row>
    <row r="3483" spans="1:6" x14ac:dyDescent="0.2">
      <c r="A3483" s="62">
        <v>43282</v>
      </c>
      <c r="B3483" s="63" t="s">
        <v>54</v>
      </c>
      <c r="C3483">
        <v>16824</v>
      </c>
      <c r="D3483">
        <v>272915</v>
      </c>
      <c r="E3483">
        <v>15675</v>
      </c>
      <c r="F3483">
        <v>305414</v>
      </c>
    </row>
    <row r="3484" spans="1:6" x14ac:dyDescent="0.2">
      <c r="A3484" s="62">
        <v>43282</v>
      </c>
      <c r="B3484" s="63" t="s">
        <v>48</v>
      </c>
      <c r="C3484">
        <v>112438</v>
      </c>
      <c r="D3484">
        <v>4599114</v>
      </c>
      <c r="E3484">
        <v>94523</v>
      </c>
      <c r="F3484">
        <v>4806075</v>
      </c>
    </row>
    <row r="3485" spans="1:6" x14ac:dyDescent="0.2">
      <c r="A3485" s="62">
        <v>43282</v>
      </c>
      <c r="B3485" s="63" t="s">
        <v>49</v>
      </c>
      <c r="C3485">
        <v>53364</v>
      </c>
      <c r="D3485">
        <v>373741</v>
      </c>
      <c r="E3485">
        <v>41792</v>
      </c>
      <c r="F3485">
        <v>468897</v>
      </c>
    </row>
    <row r="3486" spans="1:6" x14ac:dyDescent="0.2">
      <c r="A3486" s="62">
        <v>43282</v>
      </c>
      <c r="B3486" s="63" t="s">
        <v>56</v>
      </c>
      <c r="C3486">
        <v>85</v>
      </c>
      <c r="D3486">
        <v>162</v>
      </c>
      <c r="E3486">
        <v>36</v>
      </c>
      <c r="F3486">
        <v>283</v>
      </c>
    </row>
    <row r="3487" spans="1:6" x14ac:dyDescent="0.2">
      <c r="A3487" s="62">
        <v>43313</v>
      </c>
      <c r="B3487" s="63" t="s">
        <v>55</v>
      </c>
      <c r="C3487">
        <v>103</v>
      </c>
      <c r="D3487">
        <v>56383</v>
      </c>
      <c r="E3487">
        <v>4154</v>
      </c>
      <c r="F3487">
        <v>60640</v>
      </c>
    </row>
    <row r="3488" spans="1:6" x14ac:dyDescent="0.2">
      <c r="A3488" s="62">
        <v>43313</v>
      </c>
      <c r="B3488" s="63" t="s">
        <v>51</v>
      </c>
      <c r="C3488">
        <v>281</v>
      </c>
      <c r="D3488">
        <v>14170</v>
      </c>
      <c r="E3488">
        <v>1652</v>
      </c>
      <c r="F3488">
        <v>16103</v>
      </c>
    </row>
    <row r="3489" spans="1:6" x14ac:dyDescent="0.2">
      <c r="A3489" s="62">
        <v>43313</v>
      </c>
      <c r="B3489" s="63" t="s">
        <v>53</v>
      </c>
      <c r="C3489">
        <v>12041</v>
      </c>
      <c r="D3489">
        <v>262707</v>
      </c>
      <c r="E3489">
        <v>45669</v>
      </c>
      <c r="F3489">
        <v>320417</v>
      </c>
    </row>
    <row r="3490" spans="1:6" x14ac:dyDescent="0.2">
      <c r="A3490" s="62">
        <v>43313</v>
      </c>
      <c r="B3490" s="63" t="s">
        <v>52</v>
      </c>
      <c r="C3490">
        <v>243740</v>
      </c>
      <c r="D3490">
        <v>889635</v>
      </c>
      <c r="E3490">
        <v>202177</v>
      </c>
      <c r="F3490">
        <v>1335552</v>
      </c>
    </row>
    <row r="3491" spans="1:6" x14ac:dyDescent="0.2">
      <c r="A3491" s="62">
        <v>43313</v>
      </c>
      <c r="B3491" s="63" t="s">
        <v>50</v>
      </c>
      <c r="C3491">
        <v>6766</v>
      </c>
      <c r="D3491">
        <v>44851</v>
      </c>
      <c r="E3491">
        <v>20031</v>
      </c>
      <c r="F3491">
        <v>71648</v>
      </c>
    </row>
    <row r="3492" spans="1:6" x14ac:dyDescent="0.2">
      <c r="A3492" s="62">
        <v>43313</v>
      </c>
      <c r="B3492" s="63" t="s">
        <v>54</v>
      </c>
      <c r="C3492">
        <v>23932</v>
      </c>
      <c r="D3492">
        <v>316904</v>
      </c>
      <c r="E3492">
        <v>17985</v>
      </c>
      <c r="F3492">
        <v>358821</v>
      </c>
    </row>
    <row r="3493" spans="1:6" x14ac:dyDescent="0.2">
      <c r="A3493" s="62">
        <v>43313</v>
      </c>
      <c r="B3493" s="63" t="s">
        <v>48</v>
      </c>
      <c r="C3493">
        <v>91177</v>
      </c>
      <c r="D3493">
        <v>4608991</v>
      </c>
      <c r="E3493">
        <v>91599</v>
      </c>
      <c r="F3493">
        <v>4791767</v>
      </c>
    </row>
    <row r="3494" spans="1:6" x14ac:dyDescent="0.2">
      <c r="A3494" s="62">
        <v>43313</v>
      </c>
      <c r="B3494" s="63" t="s">
        <v>49</v>
      </c>
      <c r="C3494">
        <v>50018</v>
      </c>
      <c r="D3494">
        <v>389738</v>
      </c>
      <c r="E3494">
        <v>38809</v>
      </c>
      <c r="F3494">
        <v>478565</v>
      </c>
    </row>
    <row r="3495" spans="1:6" x14ac:dyDescent="0.2">
      <c r="A3495" s="62">
        <v>43313</v>
      </c>
      <c r="B3495" s="63" t="s">
        <v>56</v>
      </c>
      <c r="C3495">
        <v>20</v>
      </c>
      <c r="D3495">
        <v>111</v>
      </c>
      <c r="E3495">
        <v>8</v>
      </c>
      <c r="F3495">
        <v>139</v>
      </c>
    </row>
    <row r="3496" spans="1:6" x14ac:dyDescent="0.2">
      <c r="A3496" s="62">
        <v>43344</v>
      </c>
      <c r="B3496" s="63" t="s">
        <v>55</v>
      </c>
      <c r="C3496">
        <v>134</v>
      </c>
      <c r="D3496">
        <v>52762</v>
      </c>
      <c r="E3496">
        <v>6788</v>
      </c>
      <c r="F3496">
        <v>59684</v>
      </c>
    </row>
    <row r="3497" spans="1:6" x14ac:dyDescent="0.2">
      <c r="A3497" s="62">
        <v>43344</v>
      </c>
      <c r="B3497" s="63" t="s">
        <v>51</v>
      </c>
      <c r="C3497">
        <v>357</v>
      </c>
      <c r="D3497">
        <v>15297</v>
      </c>
      <c r="E3497">
        <v>1877</v>
      </c>
      <c r="F3497">
        <v>17531</v>
      </c>
    </row>
    <row r="3498" spans="1:6" x14ac:dyDescent="0.2">
      <c r="A3498" s="62">
        <v>43344</v>
      </c>
      <c r="B3498" s="63" t="s">
        <v>53</v>
      </c>
      <c r="C3498">
        <v>9374</v>
      </c>
      <c r="D3498">
        <v>277456</v>
      </c>
      <c r="E3498">
        <v>44827</v>
      </c>
      <c r="F3498">
        <v>331657</v>
      </c>
    </row>
    <row r="3499" spans="1:6" x14ac:dyDescent="0.2">
      <c r="A3499" s="62">
        <v>43344</v>
      </c>
      <c r="B3499" s="63" t="s">
        <v>52</v>
      </c>
      <c r="C3499">
        <v>274833</v>
      </c>
      <c r="D3499">
        <v>756970</v>
      </c>
      <c r="E3499">
        <v>236271</v>
      </c>
      <c r="F3499">
        <v>1268074</v>
      </c>
    </row>
    <row r="3500" spans="1:6" x14ac:dyDescent="0.2">
      <c r="A3500" s="62">
        <v>43344</v>
      </c>
      <c r="B3500" s="63" t="s">
        <v>50</v>
      </c>
      <c r="C3500">
        <v>19445</v>
      </c>
      <c r="D3500">
        <v>58730</v>
      </c>
      <c r="E3500">
        <v>29585</v>
      </c>
      <c r="F3500">
        <v>107760</v>
      </c>
    </row>
    <row r="3501" spans="1:6" x14ac:dyDescent="0.2">
      <c r="A3501" s="62">
        <v>43344</v>
      </c>
      <c r="B3501" s="63" t="s">
        <v>54</v>
      </c>
      <c r="C3501">
        <v>47768</v>
      </c>
      <c r="D3501">
        <v>306110</v>
      </c>
      <c r="E3501">
        <v>39607</v>
      </c>
      <c r="F3501">
        <v>393485</v>
      </c>
    </row>
    <row r="3502" spans="1:6" x14ac:dyDescent="0.2">
      <c r="A3502" s="62">
        <v>43344</v>
      </c>
      <c r="B3502" s="63" t="s">
        <v>48</v>
      </c>
      <c r="C3502">
        <v>159859</v>
      </c>
      <c r="D3502">
        <v>4581704</v>
      </c>
      <c r="E3502">
        <v>150015</v>
      </c>
      <c r="F3502">
        <v>4891578</v>
      </c>
    </row>
    <row r="3503" spans="1:6" x14ac:dyDescent="0.2">
      <c r="A3503" s="62">
        <v>43344</v>
      </c>
      <c r="B3503" s="63" t="s">
        <v>49</v>
      </c>
      <c r="C3503">
        <v>74936</v>
      </c>
      <c r="D3503">
        <v>311863</v>
      </c>
      <c r="E3503">
        <v>52816</v>
      </c>
      <c r="F3503">
        <v>439615</v>
      </c>
    </row>
    <row r="3504" spans="1:6" x14ac:dyDescent="0.2">
      <c r="A3504" s="62">
        <v>43344</v>
      </c>
      <c r="B3504" s="63" t="s">
        <v>56</v>
      </c>
      <c r="C3504">
        <v>69</v>
      </c>
      <c r="D3504">
        <v>142</v>
      </c>
      <c r="E3504">
        <v>30</v>
      </c>
      <c r="F3504">
        <v>241</v>
      </c>
    </row>
    <row r="3505" spans="1:6" x14ac:dyDescent="0.2">
      <c r="A3505" s="62">
        <v>43374</v>
      </c>
      <c r="B3505" s="63" t="s">
        <v>55</v>
      </c>
      <c r="C3505">
        <v>386</v>
      </c>
      <c r="D3505">
        <v>48864</v>
      </c>
      <c r="E3505">
        <v>12340</v>
      </c>
      <c r="F3505">
        <v>61590</v>
      </c>
    </row>
    <row r="3506" spans="1:6" x14ac:dyDescent="0.2">
      <c r="A3506" s="62">
        <v>43374</v>
      </c>
      <c r="B3506" s="63" t="s">
        <v>51</v>
      </c>
      <c r="C3506">
        <v>984</v>
      </c>
      <c r="D3506">
        <v>17786</v>
      </c>
      <c r="E3506">
        <v>4609</v>
      </c>
      <c r="F3506">
        <v>23379</v>
      </c>
    </row>
    <row r="3507" spans="1:6" x14ac:dyDescent="0.2">
      <c r="A3507" s="62">
        <v>43374</v>
      </c>
      <c r="B3507" s="63" t="s">
        <v>53</v>
      </c>
      <c r="C3507">
        <v>21272</v>
      </c>
      <c r="D3507">
        <v>211446</v>
      </c>
      <c r="E3507">
        <v>63196</v>
      </c>
      <c r="F3507">
        <v>295914</v>
      </c>
    </row>
    <row r="3508" spans="1:6" x14ac:dyDescent="0.2">
      <c r="A3508" s="62">
        <v>43374</v>
      </c>
      <c r="B3508" s="63" t="s">
        <v>52</v>
      </c>
      <c r="C3508">
        <v>399260</v>
      </c>
      <c r="D3508">
        <v>674910</v>
      </c>
      <c r="E3508">
        <v>360645</v>
      </c>
      <c r="F3508">
        <v>1434815</v>
      </c>
    </row>
    <row r="3509" spans="1:6" x14ac:dyDescent="0.2">
      <c r="A3509" s="62">
        <v>43374</v>
      </c>
      <c r="B3509" s="63" t="s">
        <v>50</v>
      </c>
      <c r="C3509">
        <v>46304</v>
      </c>
      <c r="D3509">
        <v>71785</v>
      </c>
      <c r="E3509">
        <v>58670</v>
      </c>
      <c r="F3509">
        <v>176759</v>
      </c>
    </row>
    <row r="3510" spans="1:6" x14ac:dyDescent="0.2">
      <c r="A3510" s="62">
        <v>43374</v>
      </c>
      <c r="B3510" s="63" t="s">
        <v>54</v>
      </c>
      <c r="C3510">
        <v>76579</v>
      </c>
      <c r="D3510">
        <v>379488</v>
      </c>
      <c r="E3510">
        <v>57145</v>
      </c>
      <c r="F3510">
        <v>513212</v>
      </c>
    </row>
    <row r="3511" spans="1:6" x14ac:dyDescent="0.2">
      <c r="A3511" s="62">
        <v>43374</v>
      </c>
      <c r="B3511" s="63" t="s">
        <v>48</v>
      </c>
      <c r="C3511">
        <v>309810</v>
      </c>
      <c r="D3511">
        <v>4923349</v>
      </c>
      <c r="E3511">
        <v>273646</v>
      </c>
      <c r="F3511">
        <v>5506805</v>
      </c>
    </row>
    <row r="3512" spans="1:6" x14ac:dyDescent="0.2">
      <c r="A3512" s="62">
        <v>43374</v>
      </c>
      <c r="B3512" s="63" t="s">
        <v>49</v>
      </c>
      <c r="C3512">
        <v>147908</v>
      </c>
      <c r="D3512">
        <v>332976</v>
      </c>
      <c r="E3512">
        <v>94331</v>
      </c>
      <c r="F3512">
        <v>575215</v>
      </c>
    </row>
    <row r="3513" spans="1:6" x14ac:dyDescent="0.2">
      <c r="A3513" s="62">
        <v>43374</v>
      </c>
      <c r="B3513" s="63" t="s">
        <v>56</v>
      </c>
      <c r="C3513">
        <v>25</v>
      </c>
      <c r="D3513">
        <v>1172</v>
      </c>
      <c r="E3513">
        <v>11</v>
      </c>
      <c r="F3513">
        <v>1208</v>
      </c>
    </row>
    <row r="3514" spans="1:6" x14ac:dyDescent="0.2">
      <c r="A3514" s="62">
        <v>43405</v>
      </c>
      <c r="B3514" s="63" t="s">
        <v>55</v>
      </c>
      <c r="C3514">
        <v>836</v>
      </c>
      <c r="D3514">
        <v>31244</v>
      </c>
      <c r="E3514">
        <v>19734</v>
      </c>
      <c r="F3514">
        <v>51814</v>
      </c>
    </row>
    <row r="3515" spans="1:6" x14ac:dyDescent="0.2">
      <c r="A3515" s="62">
        <v>43405</v>
      </c>
      <c r="B3515" s="63" t="s">
        <v>51</v>
      </c>
      <c r="C3515">
        <v>1488</v>
      </c>
      <c r="D3515">
        <v>18699</v>
      </c>
      <c r="E3515">
        <v>7807</v>
      </c>
      <c r="F3515">
        <v>27994</v>
      </c>
    </row>
    <row r="3516" spans="1:6" x14ac:dyDescent="0.2">
      <c r="A3516" s="62">
        <v>43405</v>
      </c>
      <c r="B3516" s="63" t="s">
        <v>53</v>
      </c>
      <c r="C3516">
        <v>55036</v>
      </c>
      <c r="D3516">
        <v>393821</v>
      </c>
      <c r="E3516">
        <v>128598</v>
      </c>
      <c r="F3516">
        <v>577455</v>
      </c>
    </row>
    <row r="3517" spans="1:6" x14ac:dyDescent="0.2">
      <c r="A3517" s="62">
        <v>43405</v>
      </c>
      <c r="B3517" s="63" t="s">
        <v>52</v>
      </c>
      <c r="C3517">
        <v>845051</v>
      </c>
      <c r="D3517">
        <v>865779</v>
      </c>
      <c r="E3517">
        <v>644461</v>
      </c>
      <c r="F3517">
        <v>2355291</v>
      </c>
    </row>
    <row r="3518" spans="1:6" x14ac:dyDescent="0.2">
      <c r="A3518" s="62">
        <v>43405</v>
      </c>
      <c r="B3518" s="63" t="s">
        <v>50</v>
      </c>
      <c r="C3518">
        <v>76626</v>
      </c>
      <c r="D3518">
        <v>81194</v>
      </c>
      <c r="E3518">
        <v>94345</v>
      </c>
      <c r="F3518">
        <v>252165</v>
      </c>
    </row>
    <row r="3519" spans="1:6" x14ac:dyDescent="0.2">
      <c r="A3519" s="62">
        <v>43405</v>
      </c>
      <c r="B3519" s="63" t="s">
        <v>54</v>
      </c>
      <c r="C3519">
        <v>124053</v>
      </c>
      <c r="D3519">
        <v>380256</v>
      </c>
      <c r="E3519">
        <v>97424</v>
      </c>
      <c r="F3519">
        <v>601733</v>
      </c>
    </row>
    <row r="3520" spans="1:6" x14ac:dyDescent="0.2">
      <c r="A3520" s="62">
        <v>43405</v>
      </c>
      <c r="B3520" s="63" t="s">
        <v>48</v>
      </c>
      <c r="C3520">
        <v>403864</v>
      </c>
      <c r="D3520">
        <v>4863954</v>
      </c>
      <c r="E3520">
        <v>367062</v>
      </c>
      <c r="F3520">
        <v>5634880</v>
      </c>
    </row>
    <row r="3521" spans="1:6" x14ac:dyDescent="0.2">
      <c r="A3521" s="62">
        <v>43405</v>
      </c>
      <c r="B3521" s="63" t="s">
        <v>49</v>
      </c>
      <c r="C3521">
        <v>209414</v>
      </c>
      <c r="D3521">
        <v>259750</v>
      </c>
      <c r="E3521">
        <v>130346</v>
      </c>
      <c r="F3521">
        <v>599510</v>
      </c>
    </row>
    <row r="3522" spans="1:6" x14ac:dyDescent="0.2">
      <c r="A3522" s="62">
        <v>43405</v>
      </c>
      <c r="B3522" s="63" t="s">
        <v>56</v>
      </c>
      <c r="C3522">
        <v>493</v>
      </c>
      <c r="D3522">
        <v>14680</v>
      </c>
      <c r="E3522">
        <v>211</v>
      </c>
      <c r="F3522">
        <v>15384</v>
      </c>
    </row>
    <row r="3523" spans="1:6" x14ac:dyDescent="0.2">
      <c r="A3523" s="62">
        <v>43435</v>
      </c>
      <c r="B3523" s="63" t="s">
        <v>55</v>
      </c>
      <c r="C3523">
        <v>1361</v>
      </c>
      <c r="D3523">
        <v>30782</v>
      </c>
      <c r="E3523">
        <v>26284</v>
      </c>
      <c r="F3523">
        <v>58427</v>
      </c>
    </row>
    <row r="3524" spans="1:6" x14ac:dyDescent="0.2">
      <c r="A3524" s="62">
        <v>43435</v>
      </c>
      <c r="B3524" s="63" t="s">
        <v>51</v>
      </c>
      <c r="C3524">
        <v>2446</v>
      </c>
      <c r="D3524">
        <v>18887</v>
      </c>
      <c r="E3524">
        <v>11556</v>
      </c>
      <c r="F3524">
        <v>32889</v>
      </c>
    </row>
    <row r="3525" spans="1:6" x14ac:dyDescent="0.2">
      <c r="A3525" s="62">
        <v>43435</v>
      </c>
      <c r="B3525" s="63" t="s">
        <v>53</v>
      </c>
      <c r="C3525">
        <v>95160</v>
      </c>
      <c r="D3525">
        <v>455938</v>
      </c>
      <c r="E3525">
        <v>194211</v>
      </c>
      <c r="F3525">
        <v>745309</v>
      </c>
    </row>
    <row r="3526" spans="1:6" x14ac:dyDescent="0.2">
      <c r="A3526" s="62">
        <v>43435</v>
      </c>
      <c r="B3526" s="63" t="s">
        <v>52</v>
      </c>
      <c r="C3526">
        <v>1403046</v>
      </c>
      <c r="D3526">
        <v>973617</v>
      </c>
      <c r="E3526">
        <v>956718</v>
      </c>
      <c r="F3526">
        <v>3333381</v>
      </c>
    </row>
    <row r="3527" spans="1:6" x14ac:dyDescent="0.2">
      <c r="A3527" s="62">
        <v>43435</v>
      </c>
      <c r="B3527" s="63" t="s">
        <v>50</v>
      </c>
      <c r="C3527">
        <v>88058</v>
      </c>
      <c r="D3527">
        <v>84267</v>
      </c>
      <c r="E3527">
        <v>102973</v>
      </c>
      <c r="F3527">
        <v>275298</v>
      </c>
    </row>
    <row r="3528" spans="1:6" x14ac:dyDescent="0.2">
      <c r="A3528" s="62">
        <v>43435</v>
      </c>
      <c r="B3528" s="63" t="s">
        <v>54</v>
      </c>
      <c r="C3528">
        <v>145176</v>
      </c>
      <c r="D3528">
        <v>349953</v>
      </c>
      <c r="E3528">
        <v>110934</v>
      </c>
      <c r="F3528">
        <v>606063</v>
      </c>
    </row>
    <row r="3529" spans="1:6" x14ac:dyDescent="0.2">
      <c r="A3529" s="62">
        <v>43435</v>
      </c>
      <c r="B3529" s="63" t="s">
        <v>48</v>
      </c>
      <c r="C3529">
        <v>511023</v>
      </c>
      <c r="D3529">
        <v>4965366</v>
      </c>
      <c r="E3529">
        <v>413205</v>
      </c>
      <c r="F3529">
        <v>5889594</v>
      </c>
    </row>
    <row r="3530" spans="1:6" x14ac:dyDescent="0.2">
      <c r="A3530" s="62">
        <v>43435</v>
      </c>
      <c r="B3530" s="63" t="s">
        <v>49</v>
      </c>
      <c r="C3530">
        <v>279517</v>
      </c>
      <c r="D3530">
        <v>273199</v>
      </c>
      <c r="E3530">
        <v>167148</v>
      </c>
      <c r="F3530">
        <v>719864</v>
      </c>
    </row>
    <row r="3531" spans="1:6" x14ac:dyDescent="0.2">
      <c r="A3531" s="62">
        <v>43435</v>
      </c>
      <c r="B3531" s="63" t="s">
        <v>56</v>
      </c>
      <c r="C3531">
        <v>534</v>
      </c>
      <c r="D3531">
        <v>16574</v>
      </c>
      <c r="E3531">
        <v>229</v>
      </c>
      <c r="F3531">
        <v>17337</v>
      </c>
    </row>
    <row r="3532" spans="1:6" x14ac:dyDescent="0.2">
      <c r="A3532" s="62">
        <v>43466</v>
      </c>
      <c r="B3532" s="63" t="s">
        <v>55</v>
      </c>
      <c r="C3532">
        <v>1769</v>
      </c>
      <c r="D3532">
        <v>28212</v>
      </c>
      <c r="E3532">
        <v>27697</v>
      </c>
      <c r="F3532">
        <v>57678</v>
      </c>
    </row>
    <row r="3533" spans="1:6" x14ac:dyDescent="0.2">
      <c r="A3533" s="62">
        <v>43466</v>
      </c>
      <c r="B3533" s="63" t="s">
        <v>51</v>
      </c>
      <c r="C3533">
        <v>2994</v>
      </c>
      <c r="D3533">
        <v>47889</v>
      </c>
      <c r="E3533">
        <v>12322</v>
      </c>
      <c r="F3533">
        <v>63205</v>
      </c>
    </row>
    <row r="3534" spans="1:6" x14ac:dyDescent="0.2">
      <c r="A3534" s="62">
        <v>43466</v>
      </c>
      <c r="B3534" s="63" t="s">
        <v>53</v>
      </c>
      <c r="C3534">
        <v>154868</v>
      </c>
      <c r="D3534">
        <v>375587</v>
      </c>
      <c r="E3534">
        <v>348464</v>
      </c>
      <c r="F3534">
        <v>878919</v>
      </c>
    </row>
    <row r="3535" spans="1:6" x14ac:dyDescent="0.2">
      <c r="A3535" s="62">
        <v>43466</v>
      </c>
      <c r="B3535" s="63" t="s">
        <v>52</v>
      </c>
      <c r="C3535">
        <v>1632210</v>
      </c>
      <c r="D3535">
        <v>1261531</v>
      </c>
      <c r="E3535">
        <v>1488183</v>
      </c>
      <c r="F3535">
        <v>4381924</v>
      </c>
    </row>
    <row r="3536" spans="1:6" x14ac:dyDescent="0.2">
      <c r="A3536" s="62">
        <v>43466</v>
      </c>
      <c r="B3536" s="63" t="s">
        <v>50</v>
      </c>
      <c r="C3536">
        <v>111936</v>
      </c>
      <c r="D3536">
        <v>90731</v>
      </c>
      <c r="E3536">
        <v>129800</v>
      </c>
      <c r="F3536">
        <v>332467</v>
      </c>
    </row>
    <row r="3537" spans="1:6" x14ac:dyDescent="0.2">
      <c r="A3537" s="62">
        <v>43466</v>
      </c>
      <c r="B3537" s="63" t="s">
        <v>54</v>
      </c>
      <c r="C3537">
        <v>177664</v>
      </c>
      <c r="D3537">
        <v>368532</v>
      </c>
      <c r="E3537">
        <v>128354</v>
      </c>
      <c r="F3537">
        <v>674550</v>
      </c>
    </row>
    <row r="3538" spans="1:6" x14ac:dyDescent="0.2">
      <c r="A3538" s="62">
        <v>43466</v>
      </c>
      <c r="B3538" s="63" t="s">
        <v>48</v>
      </c>
      <c r="C3538">
        <v>617707</v>
      </c>
      <c r="D3538">
        <v>5004552</v>
      </c>
      <c r="E3538">
        <v>525900</v>
      </c>
      <c r="F3538">
        <v>6148159</v>
      </c>
    </row>
    <row r="3539" spans="1:6" x14ac:dyDescent="0.2">
      <c r="A3539" s="62">
        <v>43466</v>
      </c>
      <c r="B3539" s="63" t="s">
        <v>49</v>
      </c>
      <c r="C3539">
        <v>298199</v>
      </c>
      <c r="D3539">
        <v>267005</v>
      </c>
      <c r="E3539">
        <v>188905</v>
      </c>
      <c r="F3539">
        <v>754109</v>
      </c>
    </row>
    <row r="3540" spans="1:6" x14ac:dyDescent="0.2">
      <c r="A3540" s="62">
        <v>43466</v>
      </c>
      <c r="B3540" s="63" t="s">
        <v>56</v>
      </c>
      <c r="C3540">
        <v>2</v>
      </c>
      <c r="D3540">
        <v>16455</v>
      </c>
      <c r="E3540">
        <v>1</v>
      </c>
      <c r="F3540">
        <v>16458</v>
      </c>
    </row>
    <row r="3541" spans="1:6" x14ac:dyDescent="0.2">
      <c r="A3541" s="62">
        <v>43497</v>
      </c>
      <c r="B3541" s="63" t="s">
        <v>55</v>
      </c>
      <c r="C3541">
        <v>1336</v>
      </c>
      <c r="D3541">
        <v>36541</v>
      </c>
      <c r="E3541">
        <v>26200</v>
      </c>
      <c r="F3541">
        <v>64077</v>
      </c>
    </row>
    <row r="3542" spans="1:6" x14ac:dyDescent="0.2">
      <c r="A3542" s="62">
        <v>43497</v>
      </c>
      <c r="B3542" s="63" t="s">
        <v>51</v>
      </c>
      <c r="C3542">
        <v>2368</v>
      </c>
      <c r="D3542">
        <v>19885</v>
      </c>
      <c r="E3542">
        <v>11905</v>
      </c>
      <c r="F3542">
        <v>34158</v>
      </c>
    </row>
    <row r="3543" spans="1:6" x14ac:dyDescent="0.2">
      <c r="A3543" s="62">
        <v>43497</v>
      </c>
      <c r="B3543" s="63" t="s">
        <v>53</v>
      </c>
      <c r="C3543">
        <v>104273</v>
      </c>
      <c r="D3543">
        <v>386606</v>
      </c>
      <c r="E3543">
        <v>251944</v>
      </c>
      <c r="F3543">
        <v>742823</v>
      </c>
    </row>
    <row r="3544" spans="1:6" x14ac:dyDescent="0.2">
      <c r="A3544" s="62">
        <v>43497</v>
      </c>
      <c r="B3544" s="63" t="s">
        <v>52</v>
      </c>
      <c r="C3544">
        <v>1240293</v>
      </c>
      <c r="D3544">
        <v>1191875</v>
      </c>
      <c r="E3544">
        <v>1180261</v>
      </c>
      <c r="F3544">
        <v>3612429</v>
      </c>
    </row>
    <row r="3545" spans="1:6" x14ac:dyDescent="0.2">
      <c r="A3545" s="62">
        <v>43497</v>
      </c>
      <c r="B3545" s="63" t="s">
        <v>50</v>
      </c>
      <c r="C3545">
        <v>106690</v>
      </c>
      <c r="D3545">
        <v>80804</v>
      </c>
      <c r="E3545">
        <v>120513</v>
      </c>
      <c r="F3545">
        <v>308007</v>
      </c>
    </row>
    <row r="3546" spans="1:6" x14ac:dyDescent="0.2">
      <c r="A3546" s="62">
        <v>43497</v>
      </c>
      <c r="B3546" s="63" t="s">
        <v>54</v>
      </c>
      <c r="C3546">
        <v>242752</v>
      </c>
      <c r="D3546">
        <v>366561</v>
      </c>
      <c r="E3546">
        <v>170728</v>
      </c>
      <c r="F3546">
        <v>780041</v>
      </c>
    </row>
    <row r="3547" spans="1:6" x14ac:dyDescent="0.2">
      <c r="A3547" s="62">
        <v>43497</v>
      </c>
      <c r="B3547" s="63" t="s">
        <v>48</v>
      </c>
      <c r="C3547">
        <v>757228</v>
      </c>
      <c r="D3547">
        <v>4654490</v>
      </c>
      <c r="E3547">
        <v>629648</v>
      </c>
      <c r="F3547">
        <v>6041366</v>
      </c>
    </row>
    <row r="3548" spans="1:6" x14ac:dyDescent="0.2">
      <c r="A3548" s="62">
        <v>43497</v>
      </c>
      <c r="B3548" s="63" t="s">
        <v>49</v>
      </c>
      <c r="C3548">
        <v>340969</v>
      </c>
      <c r="D3548">
        <v>274686</v>
      </c>
      <c r="E3548">
        <v>207104</v>
      </c>
      <c r="F3548">
        <v>822759</v>
      </c>
    </row>
    <row r="3549" spans="1:6" x14ac:dyDescent="0.2">
      <c r="A3549" s="62">
        <v>43497</v>
      </c>
      <c r="B3549" s="63" t="s">
        <v>56</v>
      </c>
      <c r="C3549">
        <v>3</v>
      </c>
      <c r="D3549">
        <v>14798</v>
      </c>
      <c r="E3549">
        <v>1</v>
      </c>
      <c r="F3549">
        <v>14802</v>
      </c>
    </row>
    <row r="3550" spans="1:6" x14ac:dyDescent="0.2">
      <c r="A3550" s="62">
        <v>43525</v>
      </c>
      <c r="B3550" s="63" t="s">
        <v>55</v>
      </c>
      <c r="C3550">
        <v>1008</v>
      </c>
      <c r="D3550">
        <v>40049</v>
      </c>
      <c r="E3550">
        <v>23708</v>
      </c>
      <c r="F3550">
        <v>64765</v>
      </c>
    </row>
    <row r="3551" spans="1:6" x14ac:dyDescent="0.2">
      <c r="A3551" s="62">
        <v>43525</v>
      </c>
      <c r="B3551" s="63" t="s">
        <v>51</v>
      </c>
      <c r="C3551">
        <v>2287</v>
      </c>
      <c r="D3551">
        <v>19768</v>
      </c>
      <c r="E3551">
        <v>10151</v>
      </c>
      <c r="F3551">
        <v>32206</v>
      </c>
    </row>
    <row r="3552" spans="1:6" x14ac:dyDescent="0.2">
      <c r="A3552" s="62">
        <v>43525</v>
      </c>
      <c r="B3552" s="63" t="s">
        <v>53</v>
      </c>
      <c r="C3552">
        <v>102281</v>
      </c>
      <c r="D3552">
        <v>360466</v>
      </c>
      <c r="E3552">
        <v>246605</v>
      </c>
      <c r="F3552">
        <v>709352</v>
      </c>
    </row>
    <row r="3553" spans="1:6" x14ac:dyDescent="0.2">
      <c r="A3553" s="62">
        <v>43525</v>
      </c>
      <c r="B3553" s="63" t="s">
        <v>52</v>
      </c>
      <c r="C3553">
        <v>1191747</v>
      </c>
      <c r="D3553">
        <v>1211030</v>
      </c>
      <c r="E3553">
        <v>1158142</v>
      </c>
      <c r="F3553">
        <v>3560919</v>
      </c>
    </row>
    <row r="3554" spans="1:6" x14ac:dyDescent="0.2">
      <c r="A3554" s="62">
        <v>43525</v>
      </c>
      <c r="B3554" s="63" t="s">
        <v>50</v>
      </c>
      <c r="C3554">
        <v>78119</v>
      </c>
      <c r="D3554">
        <v>75171</v>
      </c>
      <c r="E3554">
        <v>87519</v>
      </c>
      <c r="F3554">
        <v>240809</v>
      </c>
    </row>
    <row r="3555" spans="1:6" x14ac:dyDescent="0.2">
      <c r="A3555" s="62">
        <v>43525</v>
      </c>
      <c r="B3555" s="63" t="s">
        <v>54</v>
      </c>
      <c r="C3555">
        <v>110553</v>
      </c>
      <c r="D3555">
        <v>358719</v>
      </c>
      <c r="E3555">
        <v>100486</v>
      </c>
      <c r="F3555">
        <v>569758</v>
      </c>
    </row>
    <row r="3556" spans="1:6" x14ac:dyDescent="0.2">
      <c r="A3556" s="62">
        <v>43525</v>
      </c>
      <c r="B3556" s="63" t="s">
        <v>48</v>
      </c>
      <c r="C3556">
        <v>693751</v>
      </c>
      <c r="D3556">
        <v>4863085</v>
      </c>
      <c r="E3556">
        <v>574129</v>
      </c>
      <c r="F3556">
        <v>6130965</v>
      </c>
    </row>
    <row r="3557" spans="1:6" x14ac:dyDescent="0.2">
      <c r="A3557" s="62">
        <v>43525</v>
      </c>
      <c r="B3557" s="63" t="s">
        <v>49</v>
      </c>
      <c r="C3557">
        <v>234759</v>
      </c>
      <c r="D3557">
        <v>287185</v>
      </c>
      <c r="E3557">
        <v>161796</v>
      </c>
      <c r="F3557">
        <v>683740</v>
      </c>
    </row>
    <row r="3558" spans="1:6" x14ac:dyDescent="0.2">
      <c r="A3558" s="62">
        <v>43525</v>
      </c>
      <c r="B3558" s="63" t="s">
        <v>56</v>
      </c>
      <c r="C3558">
        <v>0</v>
      </c>
      <c r="D3558">
        <v>17938</v>
      </c>
      <c r="E3558">
        <v>0</v>
      </c>
      <c r="F3558">
        <v>17938</v>
      </c>
    </row>
    <row r="3559" spans="1:6" x14ac:dyDescent="0.2">
      <c r="A3559" s="62">
        <v>43556</v>
      </c>
      <c r="B3559" s="63" t="s">
        <v>55</v>
      </c>
      <c r="C3559">
        <v>824</v>
      </c>
      <c r="D3559">
        <v>38191</v>
      </c>
      <c r="E3559">
        <v>19045</v>
      </c>
      <c r="F3559">
        <v>58060</v>
      </c>
    </row>
    <row r="3560" spans="1:6" x14ac:dyDescent="0.2">
      <c r="A3560" s="62">
        <v>43556</v>
      </c>
      <c r="B3560" s="63" t="s">
        <v>51</v>
      </c>
      <c r="C3560">
        <v>1313</v>
      </c>
      <c r="D3560">
        <v>20690</v>
      </c>
      <c r="E3560">
        <v>6854</v>
      </c>
      <c r="F3560">
        <v>28857</v>
      </c>
    </row>
    <row r="3561" spans="1:6" x14ac:dyDescent="0.2">
      <c r="A3561" s="62">
        <v>43556</v>
      </c>
      <c r="B3561" s="63" t="s">
        <v>53</v>
      </c>
      <c r="C3561">
        <v>71309</v>
      </c>
      <c r="D3561">
        <v>308363</v>
      </c>
      <c r="E3561">
        <v>170677</v>
      </c>
      <c r="F3561">
        <v>550349</v>
      </c>
    </row>
    <row r="3562" spans="1:6" x14ac:dyDescent="0.2">
      <c r="A3562" s="62">
        <v>43556</v>
      </c>
      <c r="B3562" s="63" t="s">
        <v>52</v>
      </c>
      <c r="C3562">
        <v>727185</v>
      </c>
      <c r="D3562">
        <v>790725</v>
      </c>
      <c r="E3562">
        <v>743312</v>
      </c>
      <c r="F3562">
        <v>2261222</v>
      </c>
    </row>
    <row r="3563" spans="1:6" x14ac:dyDescent="0.2">
      <c r="A3563" s="62">
        <v>43556</v>
      </c>
      <c r="B3563" s="63" t="s">
        <v>50</v>
      </c>
      <c r="C3563">
        <v>40172</v>
      </c>
      <c r="D3563">
        <v>53996</v>
      </c>
      <c r="E3563">
        <v>49378</v>
      </c>
      <c r="F3563">
        <v>143546</v>
      </c>
    </row>
    <row r="3564" spans="1:6" x14ac:dyDescent="0.2">
      <c r="A3564" s="62">
        <v>43556</v>
      </c>
      <c r="B3564" s="63" t="s">
        <v>54</v>
      </c>
      <c r="C3564">
        <v>57654</v>
      </c>
      <c r="D3564">
        <v>302580</v>
      </c>
      <c r="E3564">
        <v>59845</v>
      </c>
      <c r="F3564">
        <v>420079</v>
      </c>
    </row>
    <row r="3565" spans="1:6" x14ac:dyDescent="0.2">
      <c r="A3565" s="62">
        <v>43556</v>
      </c>
      <c r="B3565" s="63" t="s">
        <v>48</v>
      </c>
      <c r="C3565">
        <v>348740</v>
      </c>
      <c r="D3565">
        <v>4448162</v>
      </c>
      <c r="E3565">
        <v>287736</v>
      </c>
      <c r="F3565">
        <v>5084638</v>
      </c>
    </row>
    <row r="3566" spans="1:6" x14ac:dyDescent="0.2">
      <c r="A3566" s="62">
        <v>43556</v>
      </c>
      <c r="B3566" s="63" t="s">
        <v>49</v>
      </c>
      <c r="C3566">
        <v>145362</v>
      </c>
      <c r="D3566">
        <v>280140</v>
      </c>
      <c r="E3566">
        <v>96713</v>
      </c>
      <c r="F3566">
        <v>522215</v>
      </c>
    </row>
    <row r="3567" spans="1:6" x14ac:dyDescent="0.2">
      <c r="A3567" s="62">
        <v>43556</v>
      </c>
      <c r="B3567" s="63" t="s">
        <v>56</v>
      </c>
      <c r="C3567">
        <v>0</v>
      </c>
      <c r="D3567">
        <v>17728</v>
      </c>
      <c r="E3567">
        <v>0</v>
      </c>
      <c r="F3567">
        <v>17728</v>
      </c>
    </row>
    <row r="3568" spans="1:6" x14ac:dyDescent="0.2">
      <c r="A3568" s="62">
        <v>43586</v>
      </c>
      <c r="B3568" s="63" t="s">
        <v>55</v>
      </c>
      <c r="C3568">
        <v>332</v>
      </c>
      <c r="D3568">
        <v>45932</v>
      </c>
      <c r="E3568">
        <v>13260</v>
      </c>
      <c r="F3568">
        <v>59524</v>
      </c>
    </row>
    <row r="3569" spans="1:6" x14ac:dyDescent="0.2">
      <c r="A3569" s="62">
        <v>43586</v>
      </c>
      <c r="B3569" s="63" t="s">
        <v>51</v>
      </c>
      <c r="C3569">
        <v>948</v>
      </c>
      <c r="D3569">
        <v>17724</v>
      </c>
      <c r="E3569">
        <v>4334</v>
      </c>
      <c r="F3569">
        <v>23006</v>
      </c>
    </row>
    <row r="3570" spans="1:6" x14ac:dyDescent="0.2">
      <c r="A3570" s="62">
        <v>43586</v>
      </c>
      <c r="B3570" s="63" t="s">
        <v>53</v>
      </c>
      <c r="C3570">
        <v>41523</v>
      </c>
      <c r="D3570">
        <v>278664</v>
      </c>
      <c r="E3570">
        <v>106781</v>
      </c>
      <c r="F3570">
        <v>426968</v>
      </c>
    </row>
    <row r="3571" spans="1:6" x14ac:dyDescent="0.2">
      <c r="A3571" s="62">
        <v>43586</v>
      </c>
      <c r="B3571" s="63" t="s">
        <v>52</v>
      </c>
      <c r="C3571">
        <v>443318</v>
      </c>
      <c r="D3571">
        <v>770462</v>
      </c>
      <c r="E3571">
        <v>450352</v>
      </c>
      <c r="F3571">
        <v>1664132</v>
      </c>
    </row>
    <row r="3572" spans="1:6" x14ac:dyDescent="0.2">
      <c r="A3572" s="62">
        <v>43586</v>
      </c>
      <c r="B3572" s="63" t="s">
        <v>50</v>
      </c>
      <c r="C3572">
        <v>22588</v>
      </c>
      <c r="D3572">
        <v>67916</v>
      </c>
      <c r="E3572">
        <v>29957</v>
      </c>
      <c r="F3572">
        <v>120461</v>
      </c>
    </row>
    <row r="3573" spans="1:6" x14ac:dyDescent="0.2">
      <c r="A3573" s="62">
        <v>43586</v>
      </c>
      <c r="B3573" s="63" t="s">
        <v>54</v>
      </c>
      <c r="C3573">
        <v>34681</v>
      </c>
      <c r="D3573">
        <v>296274</v>
      </c>
      <c r="E3573">
        <v>37704</v>
      </c>
      <c r="F3573">
        <v>368659</v>
      </c>
    </row>
    <row r="3574" spans="1:6" x14ac:dyDescent="0.2">
      <c r="A3574" s="62">
        <v>43586</v>
      </c>
      <c r="B3574" s="63" t="s">
        <v>48</v>
      </c>
      <c r="C3574">
        <v>302638</v>
      </c>
      <c r="D3574">
        <v>4270071</v>
      </c>
      <c r="E3574">
        <v>298517</v>
      </c>
      <c r="F3574">
        <v>4871226</v>
      </c>
    </row>
    <row r="3575" spans="1:6" x14ac:dyDescent="0.2">
      <c r="A3575" s="62">
        <v>43586</v>
      </c>
      <c r="B3575" s="63" t="s">
        <v>49</v>
      </c>
      <c r="C3575">
        <v>73762</v>
      </c>
      <c r="D3575">
        <v>421568</v>
      </c>
      <c r="E3575">
        <v>59161</v>
      </c>
      <c r="F3575">
        <v>554491</v>
      </c>
    </row>
    <row r="3576" spans="1:6" x14ac:dyDescent="0.2">
      <c r="A3576" s="62">
        <v>43586</v>
      </c>
      <c r="B3576" s="63" t="s">
        <v>56</v>
      </c>
      <c r="C3576">
        <v>80</v>
      </c>
      <c r="D3576">
        <v>19693</v>
      </c>
      <c r="E3576">
        <v>34</v>
      </c>
      <c r="F3576">
        <v>19807</v>
      </c>
    </row>
    <row r="3577" spans="1:6" x14ac:dyDescent="0.2">
      <c r="A3577" s="62">
        <v>43617</v>
      </c>
      <c r="B3577" s="63" t="s">
        <v>55</v>
      </c>
      <c r="C3577">
        <v>199</v>
      </c>
      <c r="D3577">
        <v>44458</v>
      </c>
      <c r="E3577">
        <v>8126</v>
      </c>
      <c r="F3577">
        <v>52783</v>
      </c>
    </row>
    <row r="3578" spans="1:6" x14ac:dyDescent="0.2">
      <c r="A3578" s="62">
        <v>43617</v>
      </c>
      <c r="B3578" s="63" t="s">
        <v>51</v>
      </c>
      <c r="C3578">
        <v>393</v>
      </c>
      <c r="D3578">
        <v>15102</v>
      </c>
      <c r="E3578">
        <v>2339</v>
      </c>
      <c r="F3578">
        <v>17834</v>
      </c>
    </row>
    <row r="3579" spans="1:6" x14ac:dyDescent="0.2">
      <c r="A3579" s="62">
        <v>43617</v>
      </c>
      <c r="B3579" s="63" t="s">
        <v>53</v>
      </c>
      <c r="C3579">
        <v>17094</v>
      </c>
      <c r="D3579">
        <v>286941</v>
      </c>
      <c r="E3579">
        <v>75770</v>
      </c>
      <c r="F3579">
        <v>379805</v>
      </c>
    </row>
    <row r="3580" spans="1:6" x14ac:dyDescent="0.2">
      <c r="A3580" s="62">
        <v>43617</v>
      </c>
      <c r="B3580" s="63" t="s">
        <v>52</v>
      </c>
      <c r="C3580">
        <v>242822</v>
      </c>
      <c r="D3580">
        <v>640076</v>
      </c>
      <c r="E3580">
        <v>252959</v>
      </c>
      <c r="F3580">
        <v>1135857</v>
      </c>
    </row>
    <row r="3581" spans="1:6" x14ac:dyDescent="0.2">
      <c r="A3581" s="62">
        <v>43617</v>
      </c>
      <c r="B3581" s="63" t="s">
        <v>50</v>
      </c>
      <c r="C3581">
        <v>17678</v>
      </c>
      <c r="D3581">
        <v>61752</v>
      </c>
      <c r="E3581">
        <v>25472</v>
      </c>
      <c r="F3581">
        <v>104902</v>
      </c>
    </row>
    <row r="3582" spans="1:6" x14ac:dyDescent="0.2">
      <c r="A3582" s="62">
        <v>43617</v>
      </c>
      <c r="B3582" s="63" t="s">
        <v>54</v>
      </c>
      <c r="C3582">
        <v>35962</v>
      </c>
      <c r="D3582">
        <v>277354</v>
      </c>
      <c r="E3582">
        <v>28236</v>
      </c>
      <c r="F3582">
        <v>341552</v>
      </c>
    </row>
    <row r="3583" spans="1:6" x14ac:dyDescent="0.2">
      <c r="A3583" s="62">
        <v>43617</v>
      </c>
      <c r="B3583" s="63" t="s">
        <v>48</v>
      </c>
      <c r="C3583">
        <v>173884</v>
      </c>
      <c r="D3583">
        <v>4578702</v>
      </c>
      <c r="E3583">
        <v>151873</v>
      </c>
      <c r="F3583">
        <v>4904459</v>
      </c>
    </row>
    <row r="3584" spans="1:6" x14ac:dyDescent="0.2">
      <c r="A3584" s="62">
        <v>43617</v>
      </c>
      <c r="B3584" s="63" t="s">
        <v>49</v>
      </c>
      <c r="C3584">
        <v>57437</v>
      </c>
      <c r="D3584">
        <v>344876</v>
      </c>
      <c r="E3584">
        <v>45815</v>
      </c>
      <c r="F3584">
        <v>448128</v>
      </c>
    </row>
    <row r="3585" spans="1:6" x14ac:dyDescent="0.2">
      <c r="A3585" s="62">
        <v>43617</v>
      </c>
      <c r="B3585" s="63" t="s">
        <v>56</v>
      </c>
      <c r="C3585">
        <v>149</v>
      </c>
      <c r="D3585">
        <v>18837</v>
      </c>
      <c r="E3585">
        <v>64</v>
      </c>
      <c r="F3585">
        <v>19050</v>
      </c>
    </row>
    <row r="3586" spans="1:6" x14ac:dyDescent="0.2">
      <c r="A3586" s="62">
        <v>43647</v>
      </c>
      <c r="B3586" s="63" t="s">
        <v>55</v>
      </c>
      <c r="C3586">
        <v>89</v>
      </c>
      <c r="D3586">
        <v>43007</v>
      </c>
      <c r="E3586">
        <v>6044</v>
      </c>
      <c r="F3586">
        <v>49140</v>
      </c>
    </row>
    <row r="3587" spans="1:6" x14ac:dyDescent="0.2">
      <c r="A3587" s="62">
        <v>43647</v>
      </c>
      <c r="B3587" s="63" t="s">
        <v>51</v>
      </c>
      <c r="C3587">
        <v>300</v>
      </c>
      <c r="D3587">
        <v>37812</v>
      </c>
      <c r="E3587">
        <v>1688</v>
      </c>
      <c r="F3587">
        <v>39800</v>
      </c>
    </row>
    <row r="3588" spans="1:6" x14ac:dyDescent="0.2">
      <c r="A3588" s="62">
        <v>43647</v>
      </c>
      <c r="B3588" s="63" t="s">
        <v>53</v>
      </c>
      <c r="C3588">
        <v>16524</v>
      </c>
      <c r="D3588">
        <v>240193</v>
      </c>
      <c r="E3588">
        <v>51377</v>
      </c>
      <c r="F3588">
        <v>308094</v>
      </c>
    </row>
    <row r="3589" spans="1:6" x14ac:dyDescent="0.2">
      <c r="A3589" s="62">
        <v>43647</v>
      </c>
      <c r="B3589" s="63" t="s">
        <v>52</v>
      </c>
      <c r="C3589">
        <v>208715</v>
      </c>
      <c r="D3589">
        <v>958113</v>
      </c>
      <c r="E3589">
        <v>235197</v>
      </c>
      <c r="F3589">
        <v>1402025</v>
      </c>
    </row>
    <row r="3590" spans="1:6" x14ac:dyDescent="0.2">
      <c r="A3590" s="62">
        <v>43647</v>
      </c>
      <c r="B3590" s="63" t="s">
        <v>50</v>
      </c>
      <c r="C3590">
        <v>5729</v>
      </c>
      <c r="D3590">
        <v>62050</v>
      </c>
      <c r="E3590">
        <v>15088</v>
      </c>
      <c r="F3590">
        <v>82867</v>
      </c>
    </row>
    <row r="3591" spans="1:6" x14ac:dyDescent="0.2">
      <c r="A3591" s="62">
        <v>43647</v>
      </c>
      <c r="B3591" s="63" t="s">
        <v>54</v>
      </c>
      <c r="C3591">
        <v>14613</v>
      </c>
      <c r="D3591">
        <v>263515</v>
      </c>
      <c r="E3591">
        <v>17479</v>
      </c>
      <c r="F3591">
        <v>295607</v>
      </c>
    </row>
    <row r="3592" spans="1:6" x14ac:dyDescent="0.2">
      <c r="A3592" s="62">
        <v>43647</v>
      </c>
      <c r="B3592" s="63" t="s">
        <v>48</v>
      </c>
      <c r="C3592">
        <v>118287</v>
      </c>
      <c r="D3592">
        <v>4577483</v>
      </c>
      <c r="E3592">
        <v>115497</v>
      </c>
      <c r="F3592">
        <v>4811267</v>
      </c>
    </row>
    <row r="3593" spans="1:6" x14ac:dyDescent="0.2">
      <c r="A3593" s="62">
        <v>43647</v>
      </c>
      <c r="B3593" s="63" t="s">
        <v>49</v>
      </c>
      <c r="C3593">
        <v>54620</v>
      </c>
      <c r="D3593">
        <v>365249</v>
      </c>
      <c r="E3593">
        <v>43178</v>
      </c>
      <c r="F3593">
        <v>463047</v>
      </c>
    </row>
    <row r="3594" spans="1:6" x14ac:dyDescent="0.2">
      <c r="A3594" s="62">
        <v>43647</v>
      </c>
      <c r="B3594" s="63" t="s">
        <v>56</v>
      </c>
      <c r="C3594">
        <v>6</v>
      </c>
      <c r="D3594">
        <v>18743</v>
      </c>
      <c r="E3594">
        <v>3</v>
      </c>
      <c r="F3594">
        <v>18752</v>
      </c>
    </row>
    <row r="3595" spans="1:6" x14ac:dyDescent="0.2">
      <c r="A3595" s="62">
        <v>43678</v>
      </c>
      <c r="B3595" s="63" t="s">
        <v>55</v>
      </c>
      <c r="C3595">
        <v>103</v>
      </c>
      <c r="D3595">
        <v>58031</v>
      </c>
      <c r="E3595">
        <v>5940</v>
      </c>
      <c r="F3595">
        <v>64074</v>
      </c>
    </row>
    <row r="3596" spans="1:6" x14ac:dyDescent="0.2">
      <c r="A3596" s="62">
        <v>43678</v>
      </c>
      <c r="B3596" s="63" t="s">
        <v>51</v>
      </c>
      <c r="C3596">
        <v>296</v>
      </c>
      <c r="D3596">
        <v>22058</v>
      </c>
      <c r="E3596">
        <v>1878</v>
      </c>
      <c r="F3596">
        <v>24232</v>
      </c>
    </row>
    <row r="3597" spans="1:6" x14ac:dyDescent="0.2">
      <c r="A3597" s="62">
        <v>43678</v>
      </c>
      <c r="B3597" s="63" t="s">
        <v>53</v>
      </c>
      <c r="C3597">
        <v>11837</v>
      </c>
      <c r="D3597">
        <v>245121</v>
      </c>
      <c r="E3597">
        <v>51348</v>
      </c>
      <c r="F3597">
        <v>308306</v>
      </c>
    </row>
    <row r="3598" spans="1:6" x14ac:dyDescent="0.2">
      <c r="A3598" s="62">
        <v>43678</v>
      </c>
      <c r="B3598" s="63" t="s">
        <v>52</v>
      </c>
      <c r="C3598">
        <v>169149</v>
      </c>
      <c r="D3598">
        <v>829759</v>
      </c>
      <c r="E3598">
        <v>206410</v>
      </c>
      <c r="F3598">
        <v>1205318</v>
      </c>
    </row>
    <row r="3599" spans="1:6" x14ac:dyDescent="0.2">
      <c r="A3599" s="62">
        <v>43678</v>
      </c>
      <c r="B3599" s="63" t="s">
        <v>50</v>
      </c>
      <c r="C3599">
        <v>8113</v>
      </c>
      <c r="D3599">
        <v>62083</v>
      </c>
      <c r="E3599">
        <v>13775</v>
      </c>
      <c r="F3599">
        <v>83971</v>
      </c>
    </row>
    <row r="3600" spans="1:6" x14ac:dyDescent="0.2">
      <c r="A3600" s="62">
        <v>43678</v>
      </c>
      <c r="B3600" s="63" t="s">
        <v>54</v>
      </c>
      <c r="C3600">
        <v>18303</v>
      </c>
      <c r="D3600">
        <v>305351</v>
      </c>
      <c r="E3600">
        <v>14337</v>
      </c>
      <c r="F3600">
        <v>337991</v>
      </c>
    </row>
    <row r="3601" spans="1:6" x14ac:dyDescent="0.2">
      <c r="A3601" s="62">
        <v>43678</v>
      </c>
      <c r="B3601" s="63" t="s">
        <v>48</v>
      </c>
      <c r="C3601">
        <v>96174</v>
      </c>
      <c r="D3601">
        <v>4734436</v>
      </c>
      <c r="E3601">
        <v>85640</v>
      </c>
      <c r="F3601">
        <v>4916250</v>
      </c>
    </row>
    <row r="3602" spans="1:6" x14ac:dyDescent="0.2">
      <c r="A3602" s="62">
        <v>43678</v>
      </c>
      <c r="B3602" s="63" t="s">
        <v>49</v>
      </c>
      <c r="C3602">
        <v>52708</v>
      </c>
      <c r="D3602">
        <v>319460</v>
      </c>
      <c r="E3602">
        <v>43346</v>
      </c>
      <c r="F3602">
        <v>415514</v>
      </c>
    </row>
    <row r="3603" spans="1:6" x14ac:dyDescent="0.2">
      <c r="A3603" s="62">
        <v>43678</v>
      </c>
      <c r="B3603" s="63" t="s">
        <v>56</v>
      </c>
      <c r="C3603">
        <v>83</v>
      </c>
      <c r="D3603">
        <v>18661</v>
      </c>
      <c r="E3603">
        <v>36</v>
      </c>
      <c r="F3603">
        <v>18780</v>
      </c>
    </row>
    <row r="3604" spans="1:6" x14ac:dyDescent="0.2">
      <c r="A3604" s="62">
        <v>43709</v>
      </c>
      <c r="B3604" s="63" t="s">
        <v>55</v>
      </c>
      <c r="C3604">
        <v>290</v>
      </c>
      <c r="D3604">
        <v>52155</v>
      </c>
      <c r="E3604">
        <v>7722</v>
      </c>
      <c r="F3604">
        <v>60167</v>
      </c>
    </row>
    <row r="3605" spans="1:6" x14ac:dyDescent="0.2">
      <c r="A3605" s="62">
        <v>43709</v>
      </c>
      <c r="B3605" s="63" t="s">
        <v>51</v>
      </c>
      <c r="C3605">
        <v>366</v>
      </c>
      <c r="D3605">
        <v>13895</v>
      </c>
      <c r="E3605">
        <v>2040</v>
      </c>
      <c r="F3605">
        <v>16301</v>
      </c>
    </row>
    <row r="3606" spans="1:6" x14ac:dyDescent="0.2">
      <c r="A3606" s="62">
        <v>43709</v>
      </c>
      <c r="B3606" s="63" t="s">
        <v>53</v>
      </c>
      <c r="C3606">
        <v>14814</v>
      </c>
      <c r="D3606">
        <v>264030</v>
      </c>
      <c r="E3606">
        <v>54277</v>
      </c>
      <c r="F3606">
        <v>333121</v>
      </c>
    </row>
    <row r="3607" spans="1:6" x14ac:dyDescent="0.2">
      <c r="A3607" s="62">
        <v>43709</v>
      </c>
      <c r="B3607" s="63" t="s">
        <v>52</v>
      </c>
      <c r="C3607">
        <v>201154</v>
      </c>
      <c r="D3607">
        <v>693551</v>
      </c>
      <c r="E3607">
        <v>273662</v>
      </c>
      <c r="F3607">
        <v>1168367</v>
      </c>
    </row>
    <row r="3608" spans="1:6" x14ac:dyDescent="0.2">
      <c r="A3608" s="62">
        <v>43709</v>
      </c>
      <c r="B3608" s="63" t="s">
        <v>50</v>
      </c>
      <c r="C3608">
        <v>14407</v>
      </c>
      <c r="D3608">
        <v>59226</v>
      </c>
      <c r="E3608">
        <v>19418</v>
      </c>
      <c r="F3608">
        <v>93051</v>
      </c>
    </row>
    <row r="3609" spans="1:6" x14ac:dyDescent="0.2">
      <c r="A3609" s="62">
        <v>43709</v>
      </c>
      <c r="B3609" s="63" t="s">
        <v>54</v>
      </c>
      <c r="C3609">
        <v>31014</v>
      </c>
      <c r="D3609">
        <v>298239</v>
      </c>
      <c r="E3609">
        <v>24174</v>
      </c>
      <c r="F3609">
        <v>353427</v>
      </c>
    </row>
    <row r="3610" spans="1:6" x14ac:dyDescent="0.2">
      <c r="A3610" s="62">
        <v>43709</v>
      </c>
      <c r="B3610" s="63" t="s">
        <v>48</v>
      </c>
      <c r="C3610">
        <v>122290</v>
      </c>
      <c r="D3610">
        <v>4374172</v>
      </c>
      <c r="E3610">
        <v>126224</v>
      </c>
      <c r="F3610">
        <v>4622686</v>
      </c>
    </row>
    <row r="3611" spans="1:6" x14ac:dyDescent="0.2">
      <c r="A3611" s="62">
        <v>43709</v>
      </c>
      <c r="B3611" s="63" t="s">
        <v>49</v>
      </c>
      <c r="C3611">
        <v>66497</v>
      </c>
      <c r="D3611">
        <v>307962</v>
      </c>
      <c r="E3611">
        <v>44957</v>
      </c>
      <c r="F3611">
        <v>419416</v>
      </c>
    </row>
    <row r="3612" spans="1:6" x14ac:dyDescent="0.2">
      <c r="A3612" s="62">
        <v>43709</v>
      </c>
      <c r="B3612" s="63" t="s">
        <v>56</v>
      </c>
      <c r="C3612">
        <v>41</v>
      </c>
      <c r="D3612">
        <v>17293</v>
      </c>
      <c r="E3612">
        <v>18</v>
      </c>
      <c r="F3612">
        <v>17352</v>
      </c>
    </row>
    <row r="3613" spans="1:6" x14ac:dyDescent="0.2">
      <c r="A3613" s="62">
        <v>43739</v>
      </c>
      <c r="B3613" s="63" t="s">
        <v>55</v>
      </c>
      <c r="C3613">
        <v>372</v>
      </c>
      <c r="D3613">
        <v>57626</v>
      </c>
      <c r="E3613">
        <v>11709</v>
      </c>
      <c r="F3613">
        <v>69707</v>
      </c>
    </row>
    <row r="3614" spans="1:6" x14ac:dyDescent="0.2">
      <c r="A3614" s="62">
        <v>43739</v>
      </c>
      <c r="B3614" s="63" t="s">
        <v>51</v>
      </c>
      <c r="C3614">
        <v>856</v>
      </c>
      <c r="D3614">
        <v>16004</v>
      </c>
      <c r="E3614">
        <v>3962</v>
      </c>
      <c r="F3614">
        <v>20822</v>
      </c>
    </row>
    <row r="3615" spans="1:6" x14ac:dyDescent="0.2">
      <c r="A3615" s="62">
        <v>43739</v>
      </c>
      <c r="B3615" s="63" t="s">
        <v>53</v>
      </c>
      <c r="C3615">
        <v>29609</v>
      </c>
      <c r="D3615">
        <v>323020</v>
      </c>
      <c r="E3615">
        <v>93282</v>
      </c>
      <c r="F3615">
        <v>445911</v>
      </c>
    </row>
    <row r="3616" spans="1:6" x14ac:dyDescent="0.2">
      <c r="A3616" s="62">
        <v>43739</v>
      </c>
      <c r="B3616" s="63" t="s">
        <v>52</v>
      </c>
      <c r="C3616">
        <v>449927</v>
      </c>
      <c r="D3616">
        <v>750384</v>
      </c>
      <c r="E3616">
        <v>531765</v>
      </c>
      <c r="F3616">
        <v>1732076</v>
      </c>
    </row>
    <row r="3617" spans="1:6" x14ac:dyDescent="0.2">
      <c r="A3617" s="62">
        <v>43739</v>
      </c>
      <c r="B3617" s="63" t="s">
        <v>50</v>
      </c>
      <c r="C3617">
        <v>46458</v>
      </c>
      <c r="D3617">
        <v>71424</v>
      </c>
      <c r="E3617">
        <v>59271</v>
      </c>
      <c r="F3617">
        <v>177153</v>
      </c>
    </row>
    <row r="3618" spans="1:6" x14ac:dyDescent="0.2">
      <c r="A3618" s="62">
        <v>43739</v>
      </c>
      <c r="B3618" s="63" t="s">
        <v>54</v>
      </c>
      <c r="C3618">
        <v>86882</v>
      </c>
      <c r="D3618">
        <v>362899</v>
      </c>
      <c r="E3618">
        <v>61763</v>
      </c>
      <c r="F3618">
        <v>511544</v>
      </c>
    </row>
    <row r="3619" spans="1:6" x14ac:dyDescent="0.2">
      <c r="A3619" s="62">
        <v>43739</v>
      </c>
      <c r="B3619" s="63" t="s">
        <v>48</v>
      </c>
      <c r="C3619">
        <v>267420</v>
      </c>
      <c r="D3619">
        <v>4378990</v>
      </c>
      <c r="E3619">
        <v>245232</v>
      </c>
      <c r="F3619">
        <v>4891642</v>
      </c>
    </row>
    <row r="3620" spans="1:6" x14ac:dyDescent="0.2">
      <c r="A3620" s="62">
        <v>43739</v>
      </c>
      <c r="B3620" s="63" t="s">
        <v>49</v>
      </c>
      <c r="C3620">
        <v>173817</v>
      </c>
      <c r="D3620">
        <v>343308</v>
      </c>
      <c r="E3620">
        <v>110407</v>
      </c>
      <c r="F3620">
        <v>627532</v>
      </c>
    </row>
    <row r="3621" spans="1:6" x14ac:dyDescent="0.2">
      <c r="A3621" s="62">
        <v>43739</v>
      </c>
      <c r="B3621" s="63" t="s">
        <v>56</v>
      </c>
      <c r="C3621">
        <v>31</v>
      </c>
      <c r="D3621">
        <v>18329</v>
      </c>
      <c r="E3621">
        <v>13</v>
      </c>
      <c r="F3621">
        <v>18373</v>
      </c>
    </row>
    <row r="3622" spans="1:6" x14ac:dyDescent="0.2">
      <c r="A3622" s="62">
        <v>43770</v>
      </c>
      <c r="B3622" s="63" t="s">
        <v>55</v>
      </c>
      <c r="C3622">
        <v>852</v>
      </c>
      <c r="D3622">
        <v>45596</v>
      </c>
      <c r="E3622">
        <v>18929</v>
      </c>
      <c r="F3622">
        <v>65377</v>
      </c>
    </row>
    <row r="3623" spans="1:6" x14ac:dyDescent="0.2">
      <c r="A3623" s="62">
        <v>43770</v>
      </c>
      <c r="B3623" s="63" t="s">
        <v>51</v>
      </c>
      <c r="C3623">
        <v>1491</v>
      </c>
      <c r="D3623">
        <v>17698</v>
      </c>
      <c r="E3623">
        <v>7585</v>
      </c>
      <c r="F3623">
        <v>26774</v>
      </c>
    </row>
    <row r="3624" spans="1:6" x14ac:dyDescent="0.2">
      <c r="A3624" s="62">
        <v>43770</v>
      </c>
      <c r="B3624" s="63" t="s">
        <v>53</v>
      </c>
      <c r="C3624">
        <v>64570</v>
      </c>
      <c r="D3624">
        <v>406000</v>
      </c>
      <c r="E3624">
        <v>176322</v>
      </c>
      <c r="F3624">
        <v>646892</v>
      </c>
    </row>
    <row r="3625" spans="1:6" x14ac:dyDescent="0.2">
      <c r="A3625" s="62">
        <v>43770</v>
      </c>
      <c r="B3625" s="63" t="s">
        <v>52</v>
      </c>
      <c r="C3625">
        <v>962948</v>
      </c>
      <c r="D3625">
        <v>1089015</v>
      </c>
      <c r="E3625">
        <v>847355</v>
      </c>
      <c r="F3625">
        <v>2899318</v>
      </c>
    </row>
    <row r="3626" spans="1:6" x14ac:dyDescent="0.2">
      <c r="A3626" s="62">
        <v>43770</v>
      </c>
      <c r="B3626" s="63" t="s">
        <v>50</v>
      </c>
      <c r="C3626">
        <v>72108</v>
      </c>
      <c r="D3626">
        <v>81754</v>
      </c>
      <c r="E3626">
        <v>90303</v>
      </c>
      <c r="F3626">
        <v>244165</v>
      </c>
    </row>
    <row r="3627" spans="1:6" x14ac:dyDescent="0.2">
      <c r="A3627" s="62">
        <v>43770</v>
      </c>
      <c r="B3627" s="63" t="s">
        <v>54</v>
      </c>
      <c r="C3627">
        <v>120646</v>
      </c>
      <c r="D3627">
        <v>405012</v>
      </c>
      <c r="E3627">
        <v>89095</v>
      </c>
      <c r="F3627">
        <v>614753</v>
      </c>
    </row>
    <row r="3628" spans="1:6" x14ac:dyDescent="0.2">
      <c r="A3628" s="62">
        <v>43770</v>
      </c>
      <c r="B3628" s="63" t="s">
        <v>48</v>
      </c>
      <c r="C3628">
        <v>450132</v>
      </c>
      <c r="D3628">
        <v>4520684</v>
      </c>
      <c r="E3628">
        <v>393285</v>
      </c>
      <c r="F3628">
        <v>5364101</v>
      </c>
    </row>
    <row r="3629" spans="1:6" x14ac:dyDescent="0.2">
      <c r="A3629" s="62">
        <v>43770</v>
      </c>
      <c r="B3629" s="63" t="s">
        <v>49</v>
      </c>
      <c r="C3629">
        <v>237865</v>
      </c>
      <c r="D3629">
        <v>236915</v>
      </c>
      <c r="E3629">
        <v>153876</v>
      </c>
      <c r="F3629">
        <v>628656</v>
      </c>
    </row>
    <row r="3630" spans="1:6" x14ac:dyDescent="0.2">
      <c r="A3630" s="62">
        <v>43770</v>
      </c>
      <c r="B3630" s="63" t="s">
        <v>56</v>
      </c>
      <c r="C3630">
        <v>506</v>
      </c>
      <c r="D3630">
        <v>18493</v>
      </c>
      <c r="E3630">
        <v>217</v>
      </c>
      <c r="F3630">
        <v>19216</v>
      </c>
    </row>
    <row r="3631" spans="1:6" x14ac:dyDescent="0.2">
      <c r="A3631" s="62">
        <v>43800</v>
      </c>
      <c r="B3631" s="63" t="s">
        <v>55</v>
      </c>
      <c r="C3631">
        <v>1317</v>
      </c>
      <c r="D3631">
        <v>22417</v>
      </c>
      <c r="E3631">
        <v>24995</v>
      </c>
      <c r="F3631">
        <v>48729</v>
      </c>
    </row>
    <row r="3632" spans="1:6" x14ac:dyDescent="0.2">
      <c r="A3632" s="62">
        <v>43800</v>
      </c>
      <c r="B3632" s="63" t="s">
        <v>51</v>
      </c>
      <c r="C3632">
        <v>2024</v>
      </c>
      <c r="D3632">
        <v>18454</v>
      </c>
      <c r="E3632">
        <v>10323</v>
      </c>
      <c r="F3632">
        <v>30801</v>
      </c>
    </row>
    <row r="3633" spans="1:6" x14ac:dyDescent="0.2">
      <c r="A3633" s="62">
        <v>43800</v>
      </c>
      <c r="B3633" s="63" t="s">
        <v>53</v>
      </c>
      <c r="C3633">
        <v>100042</v>
      </c>
      <c r="D3633">
        <v>386041</v>
      </c>
      <c r="E3633">
        <v>238314</v>
      </c>
      <c r="F3633">
        <v>724397</v>
      </c>
    </row>
    <row r="3634" spans="1:6" x14ac:dyDescent="0.2">
      <c r="A3634" s="62">
        <v>43800</v>
      </c>
      <c r="B3634" s="63" t="s">
        <v>52</v>
      </c>
      <c r="C3634">
        <v>1212451</v>
      </c>
      <c r="D3634">
        <v>962800</v>
      </c>
      <c r="E3634">
        <v>1205790</v>
      </c>
      <c r="F3634">
        <v>3381041</v>
      </c>
    </row>
    <row r="3635" spans="1:6" x14ac:dyDescent="0.2">
      <c r="A3635" s="62">
        <v>43800</v>
      </c>
      <c r="B3635" s="63" t="s">
        <v>50</v>
      </c>
      <c r="C3635">
        <v>72108</v>
      </c>
      <c r="D3635">
        <v>81754</v>
      </c>
      <c r="E3635">
        <v>90303</v>
      </c>
      <c r="F3635">
        <v>244165</v>
      </c>
    </row>
    <row r="3636" spans="1:6" x14ac:dyDescent="0.2">
      <c r="A3636" s="62">
        <v>43800</v>
      </c>
      <c r="B3636" s="63" t="s">
        <v>54</v>
      </c>
      <c r="C3636">
        <v>162484</v>
      </c>
      <c r="D3636">
        <v>359379</v>
      </c>
      <c r="E3636">
        <v>125547</v>
      </c>
      <c r="F3636">
        <v>647410</v>
      </c>
    </row>
    <row r="3637" spans="1:6" x14ac:dyDescent="0.2">
      <c r="A3637" s="62">
        <v>43800</v>
      </c>
      <c r="B3637" s="63" t="s">
        <v>48</v>
      </c>
      <c r="C3637">
        <v>563255</v>
      </c>
      <c r="D3637">
        <v>4886504</v>
      </c>
      <c r="E3637">
        <v>478948</v>
      </c>
      <c r="F3637">
        <v>5928707</v>
      </c>
    </row>
    <row r="3638" spans="1:6" x14ac:dyDescent="0.2">
      <c r="A3638" s="62">
        <v>43800</v>
      </c>
      <c r="B3638" s="63" t="s">
        <v>49</v>
      </c>
      <c r="C3638">
        <v>295208</v>
      </c>
      <c r="D3638">
        <v>271618</v>
      </c>
      <c r="E3638">
        <v>189444</v>
      </c>
      <c r="F3638">
        <v>756270</v>
      </c>
    </row>
    <row r="3639" spans="1:6" x14ac:dyDescent="0.2">
      <c r="A3639" s="62">
        <v>43800</v>
      </c>
      <c r="B3639" s="63" t="s">
        <v>56</v>
      </c>
      <c r="C3639">
        <v>724</v>
      </c>
      <c r="D3639">
        <v>18340</v>
      </c>
      <c r="E3639">
        <v>310</v>
      </c>
      <c r="F3639">
        <v>19374</v>
      </c>
    </row>
    <row r="3640" spans="1:6" x14ac:dyDescent="0.2">
      <c r="A3640" s="62">
        <v>43831</v>
      </c>
      <c r="B3640" s="63" t="s">
        <v>55</v>
      </c>
      <c r="C3640">
        <v>1336</v>
      </c>
      <c r="D3640">
        <v>53314</v>
      </c>
      <c r="E3640">
        <v>27085</v>
      </c>
      <c r="F3640">
        <v>81735</v>
      </c>
    </row>
    <row r="3641" spans="1:6" x14ac:dyDescent="0.2">
      <c r="A3641" s="62">
        <v>43831</v>
      </c>
      <c r="B3641" s="63" t="s">
        <v>51</v>
      </c>
      <c r="C3641">
        <v>2663</v>
      </c>
      <c r="D3641">
        <v>44433</v>
      </c>
      <c r="E3641">
        <v>11851</v>
      </c>
      <c r="F3641">
        <v>58947</v>
      </c>
    </row>
    <row r="3642" spans="1:6" x14ac:dyDescent="0.2">
      <c r="A3642" s="62">
        <v>43831</v>
      </c>
      <c r="B3642" s="63" t="s">
        <v>53</v>
      </c>
      <c r="C3642">
        <v>116750</v>
      </c>
      <c r="D3642">
        <v>390262</v>
      </c>
      <c r="E3642">
        <v>280211</v>
      </c>
      <c r="F3642">
        <v>787223</v>
      </c>
    </row>
    <row r="3643" spans="1:6" x14ac:dyDescent="0.2">
      <c r="A3643" s="62">
        <v>43831</v>
      </c>
      <c r="B3643" s="63" t="s">
        <v>52</v>
      </c>
      <c r="C3643">
        <v>1233609</v>
      </c>
      <c r="D3643">
        <v>994232</v>
      </c>
      <c r="E3643">
        <v>1171135</v>
      </c>
      <c r="F3643">
        <v>3398976</v>
      </c>
    </row>
    <row r="3644" spans="1:6" x14ac:dyDescent="0.2">
      <c r="A3644" s="62">
        <v>43831</v>
      </c>
      <c r="B3644" s="63" t="s">
        <v>50</v>
      </c>
      <c r="C3644">
        <v>97071</v>
      </c>
      <c r="D3644">
        <v>89238</v>
      </c>
      <c r="E3644">
        <v>114571</v>
      </c>
      <c r="F3644">
        <v>300880</v>
      </c>
    </row>
    <row r="3645" spans="1:6" x14ac:dyDescent="0.2">
      <c r="A3645" s="62">
        <v>43831</v>
      </c>
      <c r="B3645" s="63" t="s">
        <v>54</v>
      </c>
      <c r="C3645">
        <v>171542</v>
      </c>
      <c r="D3645">
        <v>392571</v>
      </c>
      <c r="E3645">
        <v>128187</v>
      </c>
      <c r="F3645">
        <v>692300</v>
      </c>
    </row>
    <row r="3646" spans="1:6" x14ac:dyDescent="0.2">
      <c r="A3646" s="62">
        <v>43831</v>
      </c>
      <c r="B3646" s="63" t="s">
        <v>48</v>
      </c>
      <c r="C3646">
        <v>711258</v>
      </c>
      <c r="D3646">
        <v>5019021</v>
      </c>
      <c r="E3646">
        <v>613677</v>
      </c>
      <c r="F3646">
        <v>6343956</v>
      </c>
    </row>
    <row r="3647" spans="1:6" x14ac:dyDescent="0.2">
      <c r="A3647" s="62">
        <v>43831</v>
      </c>
      <c r="B3647" s="63" t="s">
        <v>49</v>
      </c>
      <c r="C3647">
        <v>317319</v>
      </c>
      <c r="D3647">
        <v>280973</v>
      </c>
      <c r="E3647">
        <v>215932</v>
      </c>
      <c r="F3647">
        <v>814224</v>
      </c>
    </row>
    <row r="3648" spans="1:6" x14ac:dyDescent="0.2">
      <c r="A3648" s="62">
        <v>43831</v>
      </c>
      <c r="B3648" s="63" t="s">
        <v>56</v>
      </c>
      <c r="C3648">
        <v>152</v>
      </c>
      <c r="D3648">
        <v>17900</v>
      </c>
      <c r="E3648">
        <v>65</v>
      </c>
      <c r="F3648">
        <v>18117</v>
      </c>
    </row>
    <row r="3649" spans="1:6" x14ac:dyDescent="0.2">
      <c r="A3649" s="62">
        <v>43862</v>
      </c>
      <c r="B3649" s="63" t="s">
        <v>55</v>
      </c>
      <c r="C3649">
        <v>1211</v>
      </c>
      <c r="D3649">
        <v>47980</v>
      </c>
      <c r="E3649">
        <v>25134</v>
      </c>
      <c r="F3649">
        <v>74325</v>
      </c>
    </row>
    <row r="3650" spans="1:6" x14ac:dyDescent="0.2">
      <c r="A3650" s="62">
        <v>43862</v>
      </c>
      <c r="B3650" s="63" t="s">
        <v>51</v>
      </c>
      <c r="C3650">
        <v>2209</v>
      </c>
      <c r="D3650">
        <v>25959</v>
      </c>
      <c r="E3650">
        <v>10520</v>
      </c>
      <c r="F3650">
        <v>38688</v>
      </c>
    </row>
    <row r="3651" spans="1:6" x14ac:dyDescent="0.2">
      <c r="A3651" s="62">
        <v>43862</v>
      </c>
      <c r="B3651" s="63" t="s">
        <v>53</v>
      </c>
      <c r="C3651">
        <v>106897</v>
      </c>
      <c r="D3651">
        <v>370922</v>
      </c>
      <c r="E3651">
        <v>252032</v>
      </c>
      <c r="F3651">
        <v>729851</v>
      </c>
    </row>
    <row r="3652" spans="1:6" x14ac:dyDescent="0.2">
      <c r="A3652" s="62">
        <v>43862</v>
      </c>
      <c r="B3652" s="63" t="s">
        <v>52</v>
      </c>
      <c r="C3652">
        <v>1226366</v>
      </c>
      <c r="D3652">
        <v>1010654</v>
      </c>
      <c r="E3652">
        <v>1205860</v>
      </c>
      <c r="F3652">
        <v>3442880</v>
      </c>
    </row>
    <row r="3653" spans="1:6" x14ac:dyDescent="0.2">
      <c r="A3653" s="62">
        <v>43862</v>
      </c>
      <c r="B3653" s="63" t="s">
        <v>50</v>
      </c>
      <c r="C3653">
        <v>90746</v>
      </c>
      <c r="D3653">
        <v>84043</v>
      </c>
      <c r="E3653">
        <v>103127</v>
      </c>
      <c r="F3653">
        <v>277916</v>
      </c>
    </row>
    <row r="3654" spans="1:6" x14ac:dyDescent="0.2">
      <c r="A3654" s="62">
        <v>43862</v>
      </c>
      <c r="B3654" s="63" t="s">
        <v>54</v>
      </c>
      <c r="C3654">
        <v>129789</v>
      </c>
      <c r="D3654">
        <v>333538</v>
      </c>
      <c r="E3654">
        <v>114881</v>
      </c>
      <c r="F3654">
        <v>578208</v>
      </c>
    </row>
    <row r="3655" spans="1:6" x14ac:dyDescent="0.2">
      <c r="A3655" s="62">
        <v>43862</v>
      </c>
      <c r="B3655" s="63" t="s">
        <v>48</v>
      </c>
      <c r="C3655">
        <v>630218</v>
      </c>
      <c r="D3655">
        <v>4687104</v>
      </c>
      <c r="E3655">
        <v>524678</v>
      </c>
      <c r="F3655">
        <v>5842000</v>
      </c>
    </row>
    <row r="3656" spans="1:6" x14ac:dyDescent="0.2">
      <c r="A3656" s="62">
        <v>43862</v>
      </c>
      <c r="B3656" s="63" t="s">
        <v>49</v>
      </c>
      <c r="C3656">
        <v>272568</v>
      </c>
      <c r="D3656">
        <v>253633</v>
      </c>
      <c r="E3656">
        <v>180127</v>
      </c>
      <c r="F3656">
        <v>706328</v>
      </c>
    </row>
    <row r="3657" spans="1:6" x14ac:dyDescent="0.2">
      <c r="A3657" s="62">
        <v>43862</v>
      </c>
      <c r="B3657" s="63" t="s">
        <v>56</v>
      </c>
      <c r="C3657">
        <v>74</v>
      </c>
      <c r="D3657">
        <v>16703</v>
      </c>
      <c r="E3657">
        <v>32</v>
      </c>
      <c r="F3657">
        <v>16809</v>
      </c>
    </row>
    <row r="3658" spans="1:6" x14ac:dyDescent="0.2">
      <c r="A3658" s="62">
        <v>43891</v>
      </c>
      <c r="B3658" s="63" t="s">
        <v>55</v>
      </c>
      <c r="C3658">
        <v>996</v>
      </c>
      <c r="D3658">
        <v>56913</v>
      </c>
      <c r="E3658">
        <v>23588</v>
      </c>
      <c r="F3658">
        <v>81497</v>
      </c>
    </row>
    <row r="3659" spans="1:6" x14ac:dyDescent="0.2">
      <c r="A3659" s="62">
        <v>43891</v>
      </c>
      <c r="B3659" s="63" t="s">
        <v>51</v>
      </c>
      <c r="C3659">
        <v>1904</v>
      </c>
      <c r="D3659">
        <v>17432</v>
      </c>
      <c r="E3659">
        <v>8952</v>
      </c>
      <c r="F3659">
        <v>28288</v>
      </c>
    </row>
    <row r="3660" spans="1:6" x14ac:dyDescent="0.2">
      <c r="A3660" s="62">
        <v>43891</v>
      </c>
      <c r="B3660" s="63" t="s">
        <v>53</v>
      </c>
      <c r="C3660">
        <v>100433</v>
      </c>
      <c r="D3660">
        <v>352291</v>
      </c>
      <c r="E3660">
        <v>214128</v>
      </c>
      <c r="F3660">
        <v>666852</v>
      </c>
    </row>
    <row r="3661" spans="1:6" x14ac:dyDescent="0.2">
      <c r="A3661" s="62">
        <v>43891</v>
      </c>
      <c r="B3661" s="63" t="s">
        <v>52</v>
      </c>
      <c r="C3661">
        <v>958613</v>
      </c>
      <c r="D3661">
        <v>898337</v>
      </c>
      <c r="E3661">
        <v>979025</v>
      </c>
      <c r="F3661">
        <v>2835975</v>
      </c>
    </row>
    <row r="3662" spans="1:6" x14ac:dyDescent="0.2">
      <c r="A3662" s="62">
        <v>43891</v>
      </c>
      <c r="B3662" s="63" t="s">
        <v>50</v>
      </c>
      <c r="C3662">
        <v>70033</v>
      </c>
      <c r="D3662">
        <v>81291</v>
      </c>
      <c r="E3662">
        <v>82045</v>
      </c>
      <c r="F3662">
        <v>233369</v>
      </c>
    </row>
    <row r="3663" spans="1:6" x14ac:dyDescent="0.2">
      <c r="A3663" s="62">
        <v>43891</v>
      </c>
      <c r="B3663" s="63" t="s">
        <v>54</v>
      </c>
      <c r="C3663">
        <v>111200</v>
      </c>
      <c r="D3663">
        <v>364983</v>
      </c>
      <c r="E3663">
        <v>102893</v>
      </c>
      <c r="F3663">
        <v>579076</v>
      </c>
    </row>
    <row r="3664" spans="1:6" x14ac:dyDescent="0.2">
      <c r="A3664" s="62">
        <v>43891</v>
      </c>
      <c r="B3664" s="63" t="s">
        <v>48</v>
      </c>
      <c r="C3664">
        <v>555086</v>
      </c>
      <c r="D3664">
        <v>4955784</v>
      </c>
      <c r="E3664">
        <v>481506</v>
      </c>
      <c r="F3664">
        <v>5992376</v>
      </c>
    </row>
    <row r="3665" spans="1:6" x14ac:dyDescent="0.2">
      <c r="A3665" s="62">
        <v>43891</v>
      </c>
      <c r="B3665" s="63" t="s">
        <v>49</v>
      </c>
      <c r="C3665">
        <v>255118</v>
      </c>
      <c r="D3665">
        <v>255708</v>
      </c>
      <c r="E3665">
        <v>177948</v>
      </c>
      <c r="F3665">
        <v>688774</v>
      </c>
    </row>
    <row r="3666" spans="1:6" x14ac:dyDescent="0.2">
      <c r="A3666" s="62">
        <v>43891</v>
      </c>
      <c r="B3666" s="63" t="s">
        <v>56</v>
      </c>
      <c r="C3666">
        <v>73</v>
      </c>
      <c r="D3666">
        <v>17975</v>
      </c>
      <c r="E3666">
        <v>31</v>
      </c>
      <c r="F3666">
        <v>18079</v>
      </c>
    </row>
    <row r="3667" spans="1:6" x14ac:dyDescent="0.2">
      <c r="A3667" s="62">
        <v>43922</v>
      </c>
      <c r="B3667" s="63" t="s">
        <v>55</v>
      </c>
      <c r="C3667">
        <v>766</v>
      </c>
      <c r="D3667">
        <v>54546</v>
      </c>
      <c r="E3667">
        <v>17726</v>
      </c>
      <c r="F3667">
        <v>73038</v>
      </c>
    </row>
    <row r="3668" spans="1:6" x14ac:dyDescent="0.2">
      <c r="A3668" s="62">
        <v>43922</v>
      </c>
      <c r="B3668" s="63" t="s">
        <v>51</v>
      </c>
      <c r="C3668">
        <v>1482</v>
      </c>
      <c r="D3668">
        <v>14786</v>
      </c>
      <c r="E3668">
        <v>6851</v>
      </c>
      <c r="F3668">
        <v>23119</v>
      </c>
    </row>
    <row r="3669" spans="1:6" x14ac:dyDescent="0.2">
      <c r="A3669" s="62">
        <v>43922</v>
      </c>
      <c r="B3669" s="63" t="s">
        <v>53</v>
      </c>
      <c r="C3669">
        <v>66920</v>
      </c>
      <c r="D3669">
        <v>269075</v>
      </c>
      <c r="E3669">
        <v>140577</v>
      </c>
      <c r="F3669">
        <v>476572</v>
      </c>
    </row>
    <row r="3670" spans="1:6" x14ac:dyDescent="0.2">
      <c r="A3670" s="62">
        <v>43922</v>
      </c>
      <c r="B3670" s="63" t="s">
        <v>52</v>
      </c>
      <c r="C3670">
        <v>767857</v>
      </c>
      <c r="D3670">
        <v>738679</v>
      </c>
      <c r="E3670">
        <v>743795</v>
      </c>
      <c r="F3670">
        <v>2250331</v>
      </c>
    </row>
    <row r="3671" spans="1:6" x14ac:dyDescent="0.2">
      <c r="A3671" s="62">
        <v>43922</v>
      </c>
      <c r="B3671" s="63" t="s">
        <v>50</v>
      </c>
      <c r="C3671">
        <v>46217</v>
      </c>
      <c r="D3671">
        <v>66682</v>
      </c>
      <c r="E3671">
        <v>54899</v>
      </c>
      <c r="F3671">
        <v>167798</v>
      </c>
    </row>
    <row r="3672" spans="1:6" x14ac:dyDescent="0.2">
      <c r="A3672" s="62">
        <v>43922</v>
      </c>
      <c r="B3672" s="63" t="s">
        <v>54</v>
      </c>
      <c r="C3672">
        <v>79404</v>
      </c>
      <c r="D3672">
        <v>335402</v>
      </c>
      <c r="E3672">
        <v>69820</v>
      </c>
      <c r="F3672">
        <v>484626</v>
      </c>
    </row>
    <row r="3673" spans="1:6" x14ac:dyDescent="0.2">
      <c r="A3673" s="62">
        <v>43922</v>
      </c>
      <c r="B3673" s="63" t="s">
        <v>48</v>
      </c>
      <c r="C3673">
        <v>504967</v>
      </c>
      <c r="D3673">
        <v>4326578</v>
      </c>
      <c r="E3673">
        <v>435014</v>
      </c>
      <c r="F3673">
        <v>5266559</v>
      </c>
    </row>
    <row r="3674" spans="1:6" x14ac:dyDescent="0.2">
      <c r="A3674" s="62">
        <v>43922</v>
      </c>
      <c r="B3674" s="63" t="s">
        <v>49</v>
      </c>
      <c r="C3674">
        <v>167598</v>
      </c>
      <c r="D3674">
        <v>316950</v>
      </c>
      <c r="E3674">
        <v>108567</v>
      </c>
      <c r="F3674">
        <v>593115</v>
      </c>
    </row>
    <row r="3675" spans="1:6" x14ac:dyDescent="0.2">
      <c r="A3675" s="62">
        <v>43922</v>
      </c>
      <c r="B3675" s="63" t="s">
        <v>56</v>
      </c>
      <c r="C3675">
        <v>97</v>
      </c>
      <c r="D3675">
        <v>15739</v>
      </c>
      <c r="E3675">
        <v>41</v>
      </c>
      <c r="F3675">
        <v>15877</v>
      </c>
    </row>
    <row r="3676" spans="1:6" x14ac:dyDescent="0.2">
      <c r="A3676" s="62">
        <v>43952</v>
      </c>
      <c r="B3676" s="63" t="s">
        <v>55</v>
      </c>
      <c r="C3676">
        <v>464</v>
      </c>
      <c r="D3676">
        <v>60506</v>
      </c>
      <c r="E3676">
        <v>12413</v>
      </c>
      <c r="F3676">
        <v>73383</v>
      </c>
    </row>
    <row r="3677" spans="1:6" x14ac:dyDescent="0.2">
      <c r="A3677" s="62">
        <v>43952</v>
      </c>
      <c r="B3677" s="63" t="s">
        <v>51</v>
      </c>
      <c r="C3677">
        <v>824</v>
      </c>
      <c r="D3677">
        <v>13612</v>
      </c>
      <c r="E3677">
        <v>4145</v>
      </c>
      <c r="F3677">
        <v>18581</v>
      </c>
    </row>
    <row r="3678" spans="1:6" x14ac:dyDescent="0.2">
      <c r="A3678" s="62">
        <v>43952</v>
      </c>
      <c r="B3678" s="63" t="s">
        <v>53</v>
      </c>
      <c r="C3678">
        <v>43922</v>
      </c>
      <c r="D3678">
        <v>214824</v>
      </c>
      <c r="E3678">
        <v>95070</v>
      </c>
      <c r="F3678">
        <v>353816</v>
      </c>
    </row>
    <row r="3679" spans="1:6" x14ac:dyDescent="0.2">
      <c r="A3679" s="62">
        <v>43952</v>
      </c>
      <c r="B3679" s="63" t="s">
        <v>52</v>
      </c>
      <c r="C3679">
        <v>477432</v>
      </c>
      <c r="D3679">
        <v>735336</v>
      </c>
      <c r="E3679">
        <v>460965</v>
      </c>
      <c r="F3679">
        <v>1673733</v>
      </c>
    </row>
    <row r="3680" spans="1:6" x14ac:dyDescent="0.2">
      <c r="A3680" s="62">
        <v>43952</v>
      </c>
      <c r="B3680" s="63" t="s">
        <v>50</v>
      </c>
      <c r="C3680">
        <v>23056</v>
      </c>
      <c r="D3680">
        <v>63744</v>
      </c>
      <c r="E3680">
        <v>29403</v>
      </c>
      <c r="F3680">
        <v>116203</v>
      </c>
    </row>
    <row r="3681" spans="1:6" x14ac:dyDescent="0.2">
      <c r="A3681" s="62">
        <v>43952</v>
      </c>
      <c r="B3681" s="63" t="s">
        <v>54</v>
      </c>
      <c r="C3681">
        <v>29276</v>
      </c>
      <c r="D3681">
        <v>276159</v>
      </c>
      <c r="E3681">
        <v>32596</v>
      </c>
      <c r="F3681">
        <v>338031</v>
      </c>
    </row>
    <row r="3682" spans="1:6" x14ac:dyDescent="0.2">
      <c r="A3682" s="62">
        <v>43952</v>
      </c>
      <c r="B3682" s="63" t="s">
        <v>48</v>
      </c>
      <c r="C3682">
        <v>258654</v>
      </c>
      <c r="D3682">
        <v>4159077</v>
      </c>
      <c r="E3682">
        <v>215404</v>
      </c>
      <c r="F3682">
        <v>4633135</v>
      </c>
    </row>
    <row r="3683" spans="1:6" x14ac:dyDescent="0.2">
      <c r="A3683" s="62">
        <v>43952</v>
      </c>
      <c r="B3683" s="63" t="s">
        <v>49</v>
      </c>
      <c r="C3683">
        <v>93272</v>
      </c>
      <c r="D3683">
        <v>408616</v>
      </c>
      <c r="E3683">
        <v>60941</v>
      </c>
      <c r="F3683">
        <v>562829</v>
      </c>
    </row>
    <row r="3684" spans="1:6" x14ac:dyDescent="0.2">
      <c r="A3684" s="62">
        <v>43952</v>
      </c>
      <c r="B3684" s="63" t="s">
        <v>56</v>
      </c>
      <c r="C3684">
        <v>250</v>
      </c>
      <c r="D3684">
        <v>14076</v>
      </c>
      <c r="E3684">
        <v>107</v>
      </c>
      <c r="F3684">
        <v>14433</v>
      </c>
    </row>
    <row r="3685" spans="1:6" x14ac:dyDescent="0.2">
      <c r="A3685" s="62">
        <v>43983</v>
      </c>
      <c r="B3685" s="63" t="s">
        <v>55</v>
      </c>
      <c r="C3685">
        <v>225</v>
      </c>
      <c r="D3685">
        <v>53941</v>
      </c>
      <c r="E3685">
        <v>8330</v>
      </c>
      <c r="F3685">
        <v>62496</v>
      </c>
    </row>
    <row r="3686" spans="1:6" x14ac:dyDescent="0.2">
      <c r="A3686" s="62">
        <v>43983</v>
      </c>
      <c r="B3686" s="63" t="s">
        <v>51</v>
      </c>
      <c r="C3686">
        <v>384</v>
      </c>
      <c r="D3686">
        <v>11685</v>
      </c>
      <c r="E3686">
        <v>1888</v>
      </c>
      <c r="F3686">
        <v>13957</v>
      </c>
    </row>
    <row r="3687" spans="1:6" x14ac:dyDescent="0.2">
      <c r="A3687" s="62">
        <v>43983</v>
      </c>
      <c r="B3687" s="63" t="s">
        <v>53</v>
      </c>
      <c r="C3687">
        <v>21093</v>
      </c>
      <c r="D3687">
        <v>210792</v>
      </c>
      <c r="E3687">
        <v>58464</v>
      </c>
      <c r="F3687">
        <v>290349</v>
      </c>
    </row>
    <row r="3688" spans="1:6" x14ac:dyDescent="0.2">
      <c r="A3688" s="62">
        <v>43983</v>
      </c>
      <c r="B3688" s="63" t="s">
        <v>52</v>
      </c>
      <c r="C3688">
        <v>228275</v>
      </c>
      <c r="D3688">
        <v>819325</v>
      </c>
      <c r="E3688">
        <v>214406</v>
      </c>
      <c r="F3688">
        <v>1262006</v>
      </c>
    </row>
    <row r="3689" spans="1:6" x14ac:dyDescent="0.2">
      <c r="A3689" s="62">
        <v>43983</v>
      </c>
      <c r="B3689" s="63" t="s">
        <v>50</v>
      </c>
      <c r="C3689">
        <v>17335</v>
      </c>
      <c r="D3689">
        <v>59758</v>
      </c>
      <c r="E3689">
        <v>26201</v>
      </c>
      <c r="F3689">
        <v>103294</v>
      </c>
    </row>
    <row r="3690" spans="1:6" x14ac:dyDescent="0.2">
      <c r="A3690" s="62">
        <v>43983</v>
      </c>
      <c r="B3690" s="63" t="s">
        <v>54</v>
      </c>
      <c r="C3690">
        <v>53796</v>
      </c>
      <c r="D3690">
        <v>266332</v>
      </c>
      <c r="E3690">
        <v>36299</v>
      </c>
      <c r="F3690">
        <v>356427</v>
      </c>
    </row>
    <row r="3691" spans="1:6" x14ac:dyDescent="0.2">
      <c r="A3691" s="62">
        <v>43983</v>
      </c>
      <c r="B3691" s="63" t="s">
        <v>48</v>
      </c>
      <c r="C3691">
        <v>152308</v>
      </c>
      <c r="D3691">
        <v>4087913</v>
      </c>
      <c r="E3691">
        <v>130814</v>
      </c>
      <c r="F3691">
        <v>4371035</v>
      </c>
    </row>
    <row r="3692" spans="1:6" x14ac:dyDescent="0.2">
      <c r="A3692" s="62">
        <v>43983</v>
      </c>
      <c r="B3692" s="63" t="s">
        <v>49</v>
      </c>
      <c r="C3692">
        <v>77511</v>
      </c>
      <c r="D3692">
        <v>422857</v>
      </c>
      <c r="E3692">
        <v>55635</v>
      </c>
      <c r="F3692">
        <v>556003</v>
      </c>
    </row>
    <row r="3693" spans="1:6" x14ac:dyDescent="0.2">
      <c r="A3693" s="62">
        <v>43983</v>
      </c>
      <c r="B3693" s="63" t="s">
        <v>56</v>
      </c>
      <c r="C3693">
        <v>0</v>
      </c>
      <c r="D3693">
        <v>15728</v>
      </c>
      <c r="E3693">
        <v>0</v>
      </c>
      <c r="F3693">
        <v>15728</v>
      </c>
    </row>
    <row r="3694" spans="1:6" x14ac:dyDescent="0.2">
      <c r="A3694" s="62">
        <v>44013</v>
      </c>
      <c r="B3694" s="63" t="s">
        <v>55</v>
      </c>
      <c r="C3694">
        <v>135</v>
      </c>
      <c r="D3694">
        <v>61861</v>
      </c>
      <c r="E3694">
        <v>6132</v>
      </c>
      <c r="F3694">
        <v>68128</v>
      </c>
    </row>
    <row r="3695" spans="1:6" x14ac:dyDescent="0.2">
      <c r="A3695" s="62">
        <v>44013</v>
      </c>
      <c r="B3695" s="63" t="s">
        <v>51</v>
      </c>
      <c r="C3695">
        <v>276</v>
      </c>
      <c r="D3695">
        <v>23165</v>
      </c>
      <c r="E3695">
        <v>1529</v>
      </c>
      <c r="F3695">
        <v>24970</v>
      </c>
    </row>
    <row r="3696" spans="1:6" x14ac:dyDescent="0.2">
      <c r="A3696" s="62">
        <v>44013</v>
      </c>
      <c r="B3696" s="63" t="s">
        <v>53</v>
      </c>
      <c r="C3696">
        <v>15751</v>
      </c>
      <c r="D3696">
        <v>232420</v>
      </c>
      <c r="E3696">
        <v>45854</v>
      </c>
      <c r="F3696">
        <v>294025</v>
      </c>
    </row>
    <row r="3697" spans="1:6" x14ac:dyDescent="0.2">
      <c r="A3697" s="62">
        <v>44013</v>
      </c>
      <c r="B3697" s="63" t="s">
        <v>52</v>
      </c>
      <c r="C3697">
        <v>200071</v>
      </c>
      <c r="D3697">
        <v>962843</v>
      </c>
      <c r="E3697">
        <v>195053</v>
      </c>
      <c r="F3697">
        <v>1357967</v>
      </c>
    </row>
    <row r="3698" spans="1:6" x14ac:dyDescent="0.2">
      <c r="A3698" s="62">
        <v>44013</v>
      </c>
      <c r="B3698" s="63" t="s">
        <v>50</v>
      </c>
      <c r="C3698">
        <v>5011</v>
      </c>
      <c r="D3698">
        <v>31716</v>
      </c>
      <c r="E3698">
        <v>13180</v>
      </c>
      <c r="F3698">
        <v>49907</v>
      </c>
    </row>
    <row r="3699" spans="1:6" x14ac:dyDescent="0.2">
      <c r="A3699" s="62">
        <v>44013</v>
      </c>
      <c r="B3699" s="63" t="s">
        <v>54</v>
      </c>
      <c r="C3699">
        <v>16424</v>
      </c>
      <c r="D3699">
        <v>307474</v>
      </c>
      <c r="E3699">
        <v>12225</v>
      </c>
      <c r="F3699">
        <v>336123</v>
      </c>
    </row>
    <row r="3700" spans="1:6" x14ac:dyDescent="0.2">
      <c r="A3700" s="62">
        <v>44013</v>
      </c>
      <c r="B3700" s="63" t="s">
        <v>48</v>
      </c>
      <c r="C3700">
        <v>112952</v>
      </c>
      <c r="D3700">
        <v>4308330</v>
      </c>
      <c r="E3700">
        <v>105672</v>
      </c>
      <c r="F3700">
        <v>4526954</v>
      </c>
    </row>
    <row r="3701" spans="1:6" x14ac:dyDescent="0.2">
      <c r="A3701" s="62">
        <v>44013</v>
      </c>
      <c r="B3701" s="63" t="s">
        <v>49</v>
      </c>
      <c r="C3701">
        <v>66207</v>
      </c>
      <c r="D3701">
        <v>348989</v>
      </c>
      <c r="E3701">
        <v>48546</v>
      </c>
      <c r="F3701">
        <v>463742</v>
      </c>
    </row>
    <row r="3702" spans="1:6" x14ac:dyDescent="0.2">
      <c r="A3702" s="62">
        <v>44013</v>
      </c>
      <c r="B3702" s="63" t="s">
        <v>56</v>
      </c>
      <c r="C3702">
        <v>28</v>
      </c>
      <c r="D3702">
        <v>17421</v>
      </c>
      <c r="E3702">
        <v>12</v>
      </c>
      <c r="F3702">
        <v>17461</v>
      </c>
    </row>
    <row r="3703" spans="1:6" x14ac:dyDescent="0.2">
      <c r="A3703" s="62">
        <v>44044</v>
      </c>
      <c r="B3703" s="63" t="s">
        <v>55</v>
      </c>
      <c r="C3703">
        <v>154</v>
      </c>
      <c r="D3703">
        <v>51739</v>
      </c>
      <c r="E3703">
        <v>6342</v>
      </c>
      <c r="F3703">
        <v>58235</v>
      </c>
    </row>
    <row r="3704" spans="1:6" x14ac:dyDescent="0.2">
      <c r="A3704" s="62">
        <v>44044</v>
      </c>
      <c r="B3704" s="63" t="s">
        <v>51</v>
      </c>
      <c r="C3704">
        <v>293</v>
      </c>
      <c r="D3704">
        <v>36650</v>
      </c>
      <c r="E3704">
        <v>1698</v>
      </c>
      <c r="F3704">
        <v>38641</v>
      </c>
    </row>
    <row r="3705" spans="1:6" x14ac:dyDescent="0.2">
      <c r="A3705" s="62">
        <v>44044</v>
      </c>
      <c r="B3705" s="63" t="s">
        <v>53</v>
      </c>
      <c r="C3705">
        <v>11816</v>
      </c>
      <c r="D3705">
        <v>237181</v>
      </c>
      <c r="E3705">
        <v>45685</v>
      </c>
      <c r="F3705">
        <v>294682</v>
      </c>
    </row>
    <row r="3706" spans="1:6" x14ac:dyDescent="0.2">
      <c r="A3706" s="62">
        <v>44044</v>
      </c>
      <c r="B3706" s="63" t="s">
        <v>52</v>
      </c>
      <c r="C3706">
        <v>172864</v>
      </c>
      <c r="D3706">
        <v>857896</v>
      </c>
      <c r="E3706">
        <v>205153</v>
      </c>
      <c r="F3706">
        <v>1235913</v>
      </c>
    </row>
    <row r="3707" spans="1:6" x14ac:dyDescent="0.2">
      <c r="A3707" s="62">
        <v>44044</v>
      </c>
      <c r="B3707" s="63" t="s">
        <v>50</v>
      </c>
      <c r="C3707">
        <v>8731</v>
      </c>
      <c r="D3707">
        <v>47041</v>
      </c>
      <c r="E3707">
        <v>13348</v>
      </c>
      <c r="F3707">
        <v>69120</v>
      </c>
    </row>
    <row r="3708" spans="1:6" x14ac:dyDescent="0.2">
      <c r="A3708" s="62">
        <v>44044</v>
      </c>
      <c r="B3708" s="63" t="s">
        <v>54</v>
      </c>
      <c r="C3708">
        <v>14150</v>
      </c>
      <c r="D3708">
        <v>344886</v>
      </c>
      <c r="E3708">
        <v>16493</v>
      </c>
      <c r="F3708">
        <v>375529</v>
      </c>
    </row>
    <row r="3709" spans="1:6" x14ac:dyDescent="0.2">
      <c r="A3709" s="62">
        <v>44044</v>
      </c>
      <c r="B3709" s="63" t="s">
        <v>48</v>
      </c>
      <c r="C3709">
        <v>88091</v>
      </c>
      <c r="D3709">
        <v>3969748</v>
      </c>
      <c r="E3709">
        <v>79582</v>
      </c>
      <c r="F3709">
        <v>4137421</v>
      </c>
    </row>
    <row r="3710" spans="1:6" x14ac:dyDescent="0.2">
      <c r="A3710" s="62">
        <v>44044</v>
      </c>
      <c r="B3710" s="63" t="s">
        <v>49</v>
      </c>
      <c r="C3710">
        <v>58703</v>
      </c>
      <c r="D3710">
        <v>350481</v>
      </c>
      <c r="E3710">
        <v>43656</v>
      </c>
      <c r="F3710">
        <v>452840</v>
      </c>
    </row>
    <row r="3711" spans="1:6" x14ac:dyDescent="0.2">
      <c r="A3711" s="62">
        <v>44044</v>
      </c>
      <c r="B3711" s="63" t="s">
        <v>56</v>
      </c>
      <c r="C3711">
        <v>14</v>
      </c>
      <c r="D3711">
        <v>33</v>
      </c>
      <c r="E3711">
        <v>6</v>
      </c>
      <c r="F3711">
        <v>53</v>
      </c>
    </row>
    <row r="3712" spans="1:6" x14ac:dyDescent="0.2">
      <c r="A3712" s="62">
        <v>44075</v>
      </c>
      <c r="B3712" s="63" t="s">
        <v>55</v>
      </c>
      <c r="C3712">
        <v>183</v>
      </c>
      <c r="D3712">
        <v>40000</v>
      </c>
      <c r="E3712">
        <v>6961</v>
      </c>
      <c r="F3712">
        <v>47144</v>
      </c>
    </row>
    <row r="3713" spans="1:6" x14ac:dyDescent="0.2">
      <c r="A3713" s="62">
        <v>44075</v>
      </c>
      <c r="B3713" s="63" t="s">
        <v>51</v>
      </c>
      <c r="C3713">
        <v>363</v>
      </c>
      <c r="D3713">
        <v>15109</v>
      </c>
      <c r="E3713">
        <v>1845</v>
      </c>
      <c r="F3713">
        <v>17317</v>
      </c>
    </row>
    <row r="3714" spans="1:6" x14ac:dyDescent="0.2">
      <c r="A3714" s="62">
        <v>44075</v>
      </c>
      <c r="B3714" s="63" t="s">
        <v>53</v>
      </c>
      <c r="C3714">
        <v>14266</v>
      </c>
      <c r="D3714">
        <v>254985</v>
      </c>
      <c r="E3714">
        <v>48942</v>
      </c>
      <c r="F3714">
        <v>318193</v>
      </c>
    </row>
    <row r="3715" spans="1:6" x14ac:dyDescent="0.2">
      <c r="A3715" s="62">
        <v>44075</v>
      </c>
      <c r="B3715" s="63" t="s">
        <v>52</v>
      </c>
      <c r="C3715">
        <v>264336</v>
      </c>
      <c r="D3715">
        <v>728682</v>
      </c>
      <c r="E3715">
        <v>275388</v>
      </c>
      <c r="F3715">
        <v>1268406</v>
      </c>
    </row>
    <row r="3716" spans="1:6" x14ac:dyDescent="0.2">
      <c r="A3716" s="62">
        <v>44075</v>
      </c>
      <c r="B3716" s="63" t="s">
        <v>50</v>
      </c>
      <c r="C3716">
        <v>16642</v>
      </c>
      <c r="D3716">
        <v>61893</v>
      </c>
      <c r="E3716">
        <v>18542</v>
      </c>
      <c r="F3716">
        <v>97077</v>
      </c>
    </row>
    <row r="3717" spans="1:6" x14ac:dyDescent="0.2">
      <c r="A3717" s="62">
        <v>44075</v>
      </c>
      <c r="B3717" s="63" t="s">
        <v>54</v>
      </c>
      <c r="C3717">
        <v>34009</v>
      </c>
      <c r="D3717">
        <v>358153</v>
      </c>
      <c r="E3717">
        <v>19650</v>
      </c>
      <c r="F3717">
        <v>411812</v>
      </c>
    </row>
    <row r="3718" spans="1:6" x14ac:dyDescent="0.2">
      <c r="A3718" s="62">
        <v>44075</v>
      </c>
      <c r="B3718" s="63" t="s">
        <v>48</v>
      </c>
      <c r="C3718">
        <v>111711</v>
      </c>
      <c r="D3718">
        <v>4042669</v>
      </c>
      <c r="E3718">
        <v>106064</v>
      </c>
      <c r="F3718">
        <v>4260444</v>
      </c>
    </row>
    <row r="3719" spans="1:6" x14ac:dyDescent="0.2">
      <c r="A3719" s="62">
        <v>44075</v>
      </c>
      <c r="B3719" s="63" t="s">
        <v>49</v>
      </c>
      <c r="C3719">
        <v>74013</v>
      </c>
      <c r="D3719">
        <v>375624</v>
      </c>
      <c r="E3719">
        <v>46235</v>
      </c>
      <c r="F3719">
        <v>495872</v>
      </c>
    </row>
    <row r="3720" spans="1:6" x14ac:dyDescent="0.2">
      <c r="A3720" s="62">
        <v>44075</v>
      </c>
      <c r="B3720" s="63" t="s">
        <v>56</v>
      </c>
      <c r="C3720">
        <v>16</v>
      </c>
      <c r="D3720">
        <v>30</v>
      </c>
      <c r="E3720">
        <v>5</v>
      </c>
      <c r="F3720">
        <v>51</v>
      </c>
    </row>
    <row r="3721" spans="1:6" x14ac:dyDescent="0.2">
      <c r="A3721" s="62">
        <v>44105</v>
      </c>
      <c r="B3721" s="63" t="s">
        <v>55</v>
      </c>
      <c r="C3721">
        <v>408</v>
      </c>
      <c r="D3721">
        <v>50182</v>
      </c>
      <c r="E3721">
        <v>11888</v>
      </c>
      <c r="F3721">
        <v>62478</v>
      </c>
    </row>
    <row r="3722" spans="1:6" x14ac:dyDescent="0.2">
      <c r="A3722" s="62">
        <v>44105</v>
      </c>
      <c r="B3722" s="63" t="s">
        <v>51</v>
      </c>
      <c r="C3722">
        <v>1490</v>
      </c>
      <c r="D3722">
        <v>42843</v>
      </c>
      <c r="E3722">
        <v>6892</v>
      </c>
      <c r="F3722">
        <v>51225</v>
      </c>
    </row>
    <row r="3723" spans="1:6" x14ac:dyDescent="0.2">
      <c r="A3723" s="62">
        <v>44105</v>
      </c>
      <c r="B3723" s="63" t="s">
        <v>53</v>
      </c>
      <c r="C3723">
        <v>32035</v>
      </c>
      <c r="D3723">
        <v>345323</v>
      </c>
      <c r="E3723">
        <v>99771</v>
      </c>
      <c r="F3723">
        <v>477129</v>
      </c>
    </row>
    <row r="3724" spans="1:6" x14ac:dyDescent="0.2">
      <c r="A3724" s="62">
        <v>44105</v>
      </c>
      <c r="B3724" s="63" t="s">
        <v>52</v>
      </c>
      <c r="C3724">
        <v>522471</v>
      </c>
      <c r="D3724">
        <v>868716</v>
      </c>
      <c r="E3724">
        <v>564250</v>
      </c>
      <c r="F3724">
        <v>1955437</v>
      </c>
    </row>
    <row r="3725" spans="1:6" x14ac:dyDescent="0.2">
      <c r="A3725" s="62">
        <v>44105</v>
      </c>
      <c r="B3725" s="63" t="s">
        <v>50</v>
      </c>
      <c r="C3725">
        <v>44796</v>
      </c>
      <c r="D3725">
        <v>75633</v>
      </c>
      <c r="E3725">
        <v>60215</v>
      </c>
      <c r="F3725">
        <v>180644</v>
      </c>
    </row>
    <row r="3726" spans="1:6" x14ac:dyDescent="0.2">
      <c r="A3726" s="62">
        <v>44105</v>
      </c>
      <c r="B3726" s="63" t="s">
        <v>54</v>
      </c>
      <c r="C3726">
        <v>84334</v>
      </c>
      <c r="D3726">
        <v>376166</v>
      </c>
      <c r="E3726">
        <v>68008</v>
      </c>
      <c r="F3726">
        <v>528508</v>
      </c>
    </row>
    <row r="3727" spans="1:6" x14ac:dyDescent="0.2">
      <c r="A3727" s="62">
        <v>44105</v>
      </c>
      <c r="B3727" s="63" t="s">
        <v>48</v>
      </c>
      <c r="C3727">
        <v>217552</v>
      </c>
      <c r="D3727">
        <v>4573858</v>
      </c>
      <c r="E3727">
        <v>197757</v>
      </c>
      <c r="F3727">
        <v>4989167</v>
      </c>
    </row>
    <row r="3728" spans="1:6" x14ac:dyDescent="0.2">
      <c r="A3728" s="62">
        <v>44105</v>
      </c>
      <c r="B3728" s="63" t="s">
        <v>49</v>
      </c>
      <c r="C3728">
        <v>160078</v>
      </c>
      <c r="D3728">
        <v>256321</v>
      </c>
      <c r="E3728">
        <v>103746</v>
      </c>
      <c r="F3728">
        <v>520145</v>
      </c>
    </row>
    <row r="3729" spans="1:6" x14ac:dyDescent="0.2">
      <c r="A3729" s="62">
        <v>44105</v>
      </c>
      <c r="B3729" s="63" t="s">
        <v>56</v>
      </c>
      <c r="C3729">
        <v>83</v>
      </c>
      <c r="D3729">
        <v>14046</v>
      </c>
      <c r="E3729">
        <v>35</v>
      </c>
      <c r="F3729">
        <v>14164</v>
      </c>
    </row>
    <row r="3730" spans="1:6" x14ac:dyDescent="0.2">
      <c r="A3730" s="62">
        <v>44136</v>
      </c>
      <c r="B3730" s="63" t="s">
        <v>55</v>
      </c>
      <c r="C3730">
        <v>741</v>
      </c>
      <c r="D3730">
        <v>43588</v>
      </c>
      <c r="E3730">
        <v>16639</v>
      </c>
      <c r="F3730">
        <v>60968</v>
      </c>
    </row>
    <row r="3731" spans="1:6" x14ac:dyDescent="0.2">
      <c r="A3731" s="62">
        <v>44136</v>
      </c>
      <c r="B3731" s="63" t="s">
        <v>51</v>
      </c>
      <c r="C3731">
        <v>1211</v>
      </c>
      <c r="D3731">
        <v>45702</v>
      </c>
      <c r="E3731">
        <v>6357</v>
      </c>
      <c r="F3731">
        <v>53270</v>
      </c>
    </row>
    <row r="3732" spans="1:6" x14ac:dyDescent="0.2">
      <c r="A3732" s="62">
        <v>44136</v>
      </c>
      <c r="B3732" s="63" t="s">
        <v>53</v>
      </c>
      <c r="C3732">
        <v>53547</v>
      </c>
      <c r="D3732">
        <v>360804</v>
      </c>
      <c r="E3732">
        <v>133508</v>
      </c>
      <c r="F3732">
        <v>547859</v>
      </c>
    </row>
    <row r="3733" spans="1:6" x14ac:dyDescent="0.2">
      <c r="A3733" s="62">
        <v>44136</v>
      </c>
      <c r="B3733" s="63" t="s">
        <v>52</v>
      </c>
      <c r="C3733">
        <v>730283</v>
      </c>
      <c r="D3733">
        <v>870311</v>
      </c>
      <c r="E3733">
        <v>758137</v>
      </c>
      <c r="F3733">
        <v>2358731</v>
      </c>
    </row>
    <row r="3734" spans="1:6" x14ac:dyDescent="0.2">
      <c r="A3734" s="62">
        <v>44136</v>
      </c>
      <c r="B3734" s="63" t="s">
        <v>50</v>
      </c>
      <c r="C3734">
        <v>63938</v>
      </c>
      <c r="D3734">
        <v>78447</v>
      </c>
      <c r="E3734">
        <v>75540</v>
      </c>
      <c r="F3734">
        <v>217925</v>
      </c>
    </row>
    <row r="3735" spans="1:6" x14ac:dyDescent="0.2">
      <c r="A3735" s="62">
        <v>44136</v>
      </c>
      <c r="B3735" s="63" t="s">
        <v>54</v>
      </c>
      <c r="C3735">
        <v>116983</v>
      </c>
      <c r="D3735">
        <v>381440</v>
      </c>
      <c r="E3735">
        <v>85070</v>
      </c>
      <c r="F3735">
        <v>583493</v>
      </c>
    </row>
    <row r="3736" spans="1:6" x14ac:dyDescent="0.2">
      <c r="A3736" s="62">
        <v>44136</v>
      </c>
      <c r="B3736" s="63" t="s">
        <v>48</v>
      </c>
      <c r="C3736">
        <v>439133</v>
      </c>
      <c r="D3736">
        <v>4615250</v>
      </c>
      <c r="E3736">
        <v>370689</v>
      </c>
      <c r="F3736">
        <v>5425072</v>
      </c>
    </row>
    <row r="3737" spans="1:6" x14ac:dyDescent="0.2">
      <c r="A3737" s="62">
        <v>44136</v>
      </c>
      <c r="B3737" s="63" t="s">
        <v>49</v>
      </c>
      <c r="C3737">
        <v>246298</v>
      </c>
      <c r="D3737">
        <v>224917</v>
      </c>
      <c r="E3737">
        <v>158657</v>
      </c>
      <c r="F3737">
        <v>629872</v>
      </c>
    </row>
    <row r="3738" spans="1:6" x14ac:dyDescent="0.2">
      <c r="A3738" s="62">
        <v>44136</v>
      </c>
      <c r="B3738" s="63" t="s">
        <v>56</v>
      </c>
      <c r="C3738">
        <v>521</v>
      </c>
      <c r="D3738">
        <v>18620</v>
      </c>
      <c r="E3738">
        <v>223</v>
      </c>
      <c r="F3738">
        <v>19364</v>
      </c>
    </row>
    <row r="3739" spans="1:6" x14ac:dyDescent="0.2">
      <c r="A3739" s="62">
        <v>44166</v>
      </c>
      <c r="B3739" s="63" t="s">
        <v>55</v>
      </c>
      <c r="C3739">
        <v>976</v>
      </c>
      <c r="D3739">
        <v>34672</v>
      </c>
      <c r="E3739">
        <v>21601</v>
      </c>
      <c r="F3739">
        <v>57249</v>
      </c>
    </row>
    <row r="3740" spans="1:6" x14ac:dyDescent="0.2">
      <c r="A3740" s="62">
        <v>44166</v>
      </c>
      <c r="B3740" s="63" t="s">
        <v>51</v>
      </c>
      <c r="C3740">
        <v>1659</v>
      </c>
      <c r="D3740">
        <v>24105</v>
      </c>
      <c r="E3740">
        <v>8737</v>
      </c>
      <c r="F3740">
        <v>34501</v>
      </c>
    </row>
    <row r="3741" spans="1:6" x14ac:dyDescent="0.2">
      <c r="A3741" s="62">
        <v>44166</v>
      </c>
      <c r="B3741" s="63" t="s">
        <v>53</v>
      </c>
      <c r="C3741">
        <v>70437</v>
      </c>
      <c r="D3741">
        <v>461962</v>
      </c>
      <c r="E3741">
        <v>173164</v>
      </c>
      <c r="F3741">
        <v>705563</v>
      </c>
    </row>
    <row r="3742" spans="1:6" x14ac:dyDescent="0.2">
      <c r="A3742" s="62">
        <v>44166</v>
      </c>
      <c r="B3742" s="63" t="s">
        <v>52</v>
      </c>
      <c r="C3742">
        <v>1151020</v>
      </c>
      <c r="D3742">
        <v>1108559</v>
      </c>
      <c r="E3742">
        <v>1092461</v>
      </c>
      <c r="F3742">
        <v>3352040</v>
      </c>
    </row>
    <row r="3743" spans="1:6" x14ac:dyDescent="0.2">
      <c r="A3743" s="62">
        <v>44166</v>
      </c>
      <c r="B3743" s="63" t="s">
        <v>50</v>
      </c>
      <c r="C3743">
        <v>82213</v>
      </c>
      <c r="D3743">
        <v>81730</v>
      </c>
      <c r="E3743">
        <v>95518</v>
      </c>
      <c r="F3743">
        <v>259461</v>
      </c>
    </row>
    <row r="3744" spans="1:6" x14ac:dyDescent="0.2">
      <c r="A3744" s="62">
        <v>44166</v>
      </c>
      <c r="B3744" s="63" t="s">
        <v>54</v>
      </c>
      <c r="C3744">
        <v>135882</v>
      </c>
      <c r="D3744">
        <v>393202</v>
      </c>
      <c r="E3744">
        <v>110868</v>
      </c>
      <c r="F3744">
        <v>639952</v>
      </c>
    </row>
    <row r="3745" spans="1:6" x14ac:dyDescent="0.2">
      <c r="A3745" s="62">
        <v>44166</v>
      </c>
      <c r="B3745" s="63" t="s">
        <v>48</v>
      </c>
      <c r="C3745">
        <v>516247</v>
      </c>
      <c r="D3745">
        <v>4956640</v>
      </c>
      <c r="E3745">
        <v>440515</v>
      </c>
      <c r="F3745">
        <v>5913402</v>
      </c>
    </row>
    <row r="3746" spans="1:6" x14ac:dyDescent="0.2">
      <c r="A3746" s="62">
        <v>44166</v>
      </c>
      <c r="B3746" s="63" t="s">
        <v>49</v>
      </c>
      <c r="C3746">
        <v>300783</v>
      </c>
      <c r="D3746">
        <v>253741</v>
      </c>
      <c r="E3746">
        <v>192739</v>
      </c>
      <c r="F3746">
        <v>747263</v>
      </c>
    </row>
    <row r="3747" spans="1:6" x14ac:dyDescent="0.2">
      <c r="A3747" s="62">
        <v>44166</v>
      </c>
      <c r="B3747" s="63" t="s">
        <v>56</v>
      </c>
      <c r="C3747">
        <v>631</v>
      </c>
      <c r="D3747">
        <v>12659</v>
      </c>
      <c r="E3747">
        <v>270</v>
      </c>
      <c r="F3747">
        <v>13560</v>
      </c>
    </row>
    <row r="3748" spans="1:6" x14ac:dyDescent="0.2">
      <c r="A3748" s="62">
        <v>44197</v>
      </c>
      <c r="B3748" s="63" t="s">
        <v>55</v>
      </c>
      <c r="C3748">
        <v>1297</v>
      </c>
      <c r="D3748">
        <v>35322</v>
      </c>
      <c r="E3748">
        <v>25688</v>
      </c>
      <c r="F3748">
        <v>62307</v>
      </c>
    </row>
    <row r="3749" spans="1:6" x14ac:dyDescent="0.2">
      <c r="A3749" s="62">
        <v>44197</v>
      </c>
      <c r="B3749" s="63" t="s">
        <v>51</v>
      </c>
      <c r="C3749">
        <v>2362</v>
      </c>
      <c r="D3749">
        <v>44119</v>
      </c>
      <c r="E3749">
        <v>11525</v>
      </c>
      <c r="F3749">
        <v>58006</v>
      </c>
    </row>
    <row r="3750" spans="1:6" x14ac:dyDescent="0.2">
      <c r="A3750" s="62">
        <v>44197</v>
      </c>
      <c r="B3750" s="63" t="s">
        <v>53</v>
      </c>
      <c r="C3750">
        <v>115440</v>
      </c>
      <c r="D3750">
        <v>392281</v>
      </c>
      <c r="E3750">
        <v>262222</v>
      </c>
      <c r="F3750">
        <v>769943</v>
      </c>
    </row>
    <row r="3751" spans="1:6" x14ac:dyDescent="0.2">
      <c r="A3751" s="62">
        <v>44197</v>
      </c>
      <c r="B3751" s="63" t="s">
        <v>52</v>
      </c>
      <c r="C3751">
        <v>1305592</v>
      </c>
      <c r="D3751">
        <v>1151404</v>
      </c>
      <c r="E3751">
        <v>1246269</v>
      </c>
      <c r="F3751">
        <v>3703265</v>
      </c>
    </row>
    <row r="3752" spans="1:6" x14ac:dyDescent="0.2">
      <c r="A3752" s="62">
        <v>44197</v>
      </c>
      <c r="B3752" s="63" t="s">
        <v>50</v>
      </c>
      <c r="C3752">
        <v>89816</v>
      </c>
      <c r="D3752">
        <v>84966</v>
      </c>
      <c r="E3752">
        <v>102630</v>
      </c>
      <c r="F3752">
        <v>277412</v>
      </c>
    </row>
    <row r="3753" spans="1:6" x14ac:dyDescent="0.2">
      <c r="A3753" s="62">
        <v>44197</v>
      </c>
      <c r="B3753" s="63" t="s">
        <v>54</v>
      </c>
      <c r="C3753">
        <v>149902</v>
      </c>
      <c r="D3753">
        <v>404411</v>
      </c>
      <c r="E3753">
        <v>115700</v>
      </c>
      <c r="F3753">
        <v>670013</v>
      </c>
    </row>
    <row r="3754" spans="1:6" x14ac:dyDescent="0.2">
      <c r="A3754" s="62">
        <v>44197</v>
      </c>
      <c r="B3754" s="63" t="s">
        <v>48</v>
      </c>
      <c r="C3754">
        <v>595889</v>
      </c>
      <c r="D3754">
        <v>5049974</v>
      </c>
      <c r="E3754">
        <v>487306</v>
      </c>
      <c r="F3754">
        <v>6133169</v>
      </c>
    </row>
    <row r="3755" spans="1:6" x14ac:dyDescent="0.2">
      <c r="A3755" s="62">
        <v>44197</v>
      </c>
      <c r="B3755" s="63" t="s">
        <v>49</v>
      </c>
      <c r="C3755">
        <v>296848</v>
      </c>
      <c r="D3755">
        <v>237201</v>
      </c>
      <c r="E3755">
        <v>192036</v>
      </c>
      <c r="F3755">
        <v>726085</v>
      </c>
    </row>
    <row r="3756" spans="1:6" x14ac:dyDescent="0.2">
      <c r="A3756" s="62">
        <v>44197</v>
      </c>
      <c r="B3756" s="63" t="s">
        <v>56</v>
      </c>
      <c r="C3756">
        <v>21</v>
      </c>
      <c r="D3756">
        <v>18505</v>
      </c>
      <c r="E3756">
        <v>9</v>
      </c>
      <c r="F3756">
        <v>18535</v>
      </c>
    </row>
    <row r="3757" spans="1:6" x14ac:dyDescent="0.2">
      <c r="A3757" s="62">
        <v>44228</v>
      </c>
      <c r="B3757" s="63" t="s">
        <v>55</v>
      </c>
      <c r="C3757">
        <v>1224</v>
      </c>
      <c r="D3757">
        <v>29264</v>
      </c>
      <c r="E3757">
        <v>24879</v>
      </c>
      <c r="F3757">
        <v>55367</v>
      </c>
    </row>
    <row r="3758" spans="1:6" x14ac:dyDescent="0.2">
      <c r="A3758" s="62">
        <v>44228</v>
      </c>
      <c r="B3758" s="63" t="s">
        <v>51</v>
      </c>
      <c r="C3758">
        <v>2201</v>
      </c>
      <c r="D3758">
        <v>43133</v>
      </c>
      <c r="E3758">
        <v>10640</v>
      </c>
      <c r="F3758">
        <v>55974</v>
      </c>
    </row>
    <row r="3759" spans="1:6" x14ac:dyDescent="0.2">
      <c r="A3759" s="62">
        <v>44228</v>
      </c>
      <c r="B3759" s="63" t="s">
        <v>53</v>
      </c>
      <c r="C3759">
        <v>106761</v>
      </c>
      <c r="D3759">
        <v>380316</v>
      </c>
      <c r="E3759">
        <v>245741</v>
      </c>
      <c r="F3759">
        <v>732818</v>
      </c>
    </row>
    <row r="3760" spans="1:6" x14ac:dyDescent="0.2">
      <c r="A3760" s="62">
        <v>44228</v>
      </c>
      <c r="B3760" s="63" t="s">
        <v>52</v>
      </c>
      <c r="C3760">
        <v>1283746</v>
      </c>
      <c r="D3760">
        <v>1230702</v>
      </c>
      <c r="E3760">
        <v>1206595</v>
      </c>
      <c r="F3760">
        <v>3721043</v>
      </c>
    </row>
    <row r="3761" spans="1:6" x14ac:dyDescent="0.2">
      <c r="A3761" s="62">
        <v>44228</v>
      </c>
      <c r="B3761" s="63" t="s">
        <v>50</v>
      </c>
      <c r="C3761">
        <v>102563</v>
      </c>
      <c r="D3761">
        <v>94781</v>
      </c>
      <c r="E3761">
        <v>119754</v>
      </c>
      <c r="F3761">
        <v>317098</v>
      </c>
    </row>
    <row r="3762" spans="1:6" x14ac:dyDescent="0.2">
      <c r="A3762" s="62">
        <v>44228</v>
      </c>
      <c r="B3762" s="63" t="s">
        <v>54</v>
      </c>
      <c r="C3762">
        <v>171619</v>
      </c>
      <c r="D3762">
        <v>381718</v>
      </c>
      <c r="E3762">
        <v>138150</v>
      </c>
      <c r="F3762">
        <v>691487</v>
      </c>
    </row>
    <row r="3763" spans="1:6" x14ac:dyDescent="0.2">
      <c r="A3763" s="62">
        <v>44228</v>
      </c>
      <c r="B3763" s="63" t="s">
        <v>48</v>
      </c>
      <c r="C3763">
        <v>695745</v>
      </c>
      <c r="D3763">
        <v>4605404</v>
      </c>
      <c r="E3763">
        <v>588273</v>
      </c>
      <c r="F3763">
        <v>5889422</v>
      </c>
    </row>
    <row r="3764" spans="1:6" x14ac:dyDescent="0.2">
      <c r="A3764" s="62">
        <v>44228</v>
      </c>
      <c r="B3764" s="63" t="s">
        <v>49</v>
      </c>
      <c r="C3764">
        <v>305798</v>
      </c>
      <c r="D3764">
        <v>247965</v>
      </c>
      <c r="E3764">
        <v>203279</v>
      </c>
      <c r="F3764">
        <v>757042</v>
      </c>
    </row>
    <row r="3765" spans="1:6" x14ac:dyDescent="0.2">
      <c r="A3765" s="62">
        <v>44228</v>
      </c>
      <c r="B3765" s="63" t="s">
        <v>56</v>
      </c>
      <c r="C3765">
        <v>4</v>
      </c>
      <c r="D3765">
        <v>15634</v>
      </c>
      <c r="E3765">
        <v>2</v>
      </c>
      <c r="F3765">
        <v>15640</v>
      </c>
    </row>
    <row r="3766" spans="1:6" x14ac:dyDescent="0.2">
      <c r="A3766" s="62">
        <v>44256</v>
      </c>
      <c r="B3766" s="63" t="s">
        <v>55</v>
      </c>
      <c r="C3766">
        <v>1137</v>
      </c>
      <c r="D3766">
        <v>46013</v>
      </c>
      <c r="E3766">
        <v>23481</v>
      </c>
      <c r="F3766">
        <v>70631</v>
      </c>
    </row>
    <row r="3767" spans="1:6" x14ac:dyDescent="0.2">
      <c r="A3767" s="62">
        <v>44256</v>
      </c>
      <c r="B3767" s="63" t="s">
        <v>51</v>
      </c>
      <c r="C3767">
        <v>1972</v>
      </c>
      <c r="D3767">
        <v>29488</v>
      </c>
      <c r="E3767">
        <v>9981</v>
      </c>
      <c r="F3767">
        <v>41441</v>
      </c>
    </row>
    <row r="3768" spans="1:6" x14ac:dyDescent="0.2">
      <c r="A3768" s="62">
        <v>44256</v>
      </c>
      <c r="B3768" s="63" t="s">
        <v>53</v>
      </c>
      <c r="C3768">
        <v>99819</v>
      </c>
      <c r="D3768">
        <v>359046</v>
      </c>
      <c r="E3768">
        <v>230514</v>
      </c>
      <c r="F3768">
        <v>689379</v>
      </c>
    </row>
    <row r="3769" spans="1:6" x14ac:dyDescent="0.2">
      <c r="A3769" s="62">
        <v>44256</v>
      </c>
      <c r="B3769" s="63" t="s">
        <v>52</v>
      </c>
      <c r="C3769">
        <v>909737</v>
      </c>
      <c r="D3769">
        <v>1024537</v>
      </c>
      <c r="E3769">
        <v>887679</v>
      </c>
      <c r="F3769">
        <v>2821953</v>
      </c>
    </row>
    <row r="3770" spans="1:6" x14ac:dyDescent="0.2">
      <c r="A3770" s="62">
        <v>44256</v>
      </c>
      <c r="B3770" s="63" t="s">
        <v>50</v>
      </c>
      <c r="C3770">
        <v>58608</v>
      </c>
      <c r="D3770">
        <v>74164</v>
      </c>
      <c r="E3770">
        <v>69906</v>
      </c>
      <c r="F3770">
        <v>202678</v>
      </c>
    </row>
    <row r="3771" spans="1:6" x14ac:dyDescent="0.2">
      <c r="A3771" s="62">
        <v>44256</v>
      </c>
      <c r="B3771" s="63" t="s">
        <v>54</v>
      </c>
      <c r="C3771">
        <v>99393</v>
      </c>
      <c r="D3771">
        <v>365781</v>
      </c>
      <c r="E3771">
        <v>79509</v>
      </c>
      <c r="F3771">
        <v>544683</v>
      </c>
    </row>
    <row r="3772" spans="1:6" x14ac:dyDescent="0.2">
      <c r="A3772" s="62">
        <v>44256</v>
      </c>
      <c r="B3772" s="63" t="s">
        <v>48</v>
      </c>
      <c r="C3772">
        <v>566983</v>
      </c>
      <c r="D3772">
        <v>4956885</v>
      </c>
      <c r="E3772">
        <v>457643</v>
      </c>
      <c r="F3772">
        <v>5981511</v>
      </c>
    </row>
    <row r="3773" spans="1:6" x14ac:dyDescent="0.2">
      <c r="A3773" s="62">
        <v>44256</v>
      </c>
      <c r="B3773" s="63" t="s">
        <v>49</v>
      </c>
      <c r="C3773">
        <v>244999</v>
      </c>
      <c r="D3773">
        <v>253620</v>
      </c>
      <c r="E3773">
        <v>160375</v>
      </c>
      <c r="F3773">
        <v>658994</v>
      </c>
    </row>
    <row r="3774" spans="1:6" x14ac:dyDescent="0.2">
      <c r="A3774" s="62">
        <v>44256</v>
      </c>
      <c r="B3774" s="63" t="s">
        <v>56</v>
      </c>
      <c r="C3774">
        <v>0</v>
      </c>
      <c r="D3774">
        <v>17979</v>
      </c>
      <c r="E3774">
        <v>0</v>
      </c>
      <c r="F3774">
        <v>17979</v>
      </c>
    </row>
    <row r="3775" spans="1:6" x14ac:dyDescent="0.2">
      <c r="A3775" s="62">
        <v>44287</v>
      </c>
      <c r="B3775" s="63" t="s">
        <v>55</v>
      </c>
      <c r="C3775">
        <v>685</v>
      </c>
      <c r="D3775">
        <v>50526</v>
      </c>
      <c r="E3775">
        <v>16360</v>
      </c>
      <c r="F3775">
        <v>67571</v>
      </c>
    </row>
    <row r="3776" spans="1:6" x14ac:dyDescent="0.2">
      <c r="A3776" s="62">
        <v>44287</v>
      </c>
      <c r="B3776" s="63" t="s">
        <v>51</v>
      </c>
      <c r="C3776">
        <v>1331</v>
      </c>
      <c r="D3776">
        <v>15045</v>
      </c>
      <c r="E3776">
        <v>6853</v>
      </c>
      <c r="F3776">
        <v>23229</v>
      </c>
    </row>
    <row r="3777" spans="1:6" x14ac:dyDescent="0.2">
      <c r="A3777" s="62">
        <v>44287</v>
      </c>
      <c r="B3777" s="63" t="s">
        <v>53</v>
      </c>
      <c r="C3777">
        <v>65379</v>
      </c>
      <c r="D3777">
        <v>241235</v>
      </c>
      <c r="E3777">
        <v>152956</v>
      </c>
      <c r="F3777">
        <v>459570</v>
      </c>
    </row>
    <row r="3778" spans="1:6" x14ac:dyDescent="0.2">
      <c r="A3778" s="62">
        <v>44287</v>
      </c>
      <c r="B3778" s="63" t="s">
        <v>52</v>
      </c>
      <c r="C3778">
        <v>646943</v>
      </c>
      <c r="D3778">
        <v>725444</v>
      </c>
      <c r="E3778">
        <v>656028</v>
      </c>
      <c r="F3778">
        <v>2028415</v>
      </c>
    </row>
    <row r="3779" spans="1:6" x14ac:dyDescent="0.2">
      <c r="A3779" s="62">
        <v>44287</v>
      </c>
      <c r="B3779" s="63" t="s">
        <v>50</v>
      </c>
      <c r="C3779">
        <v>39468</v>
      </c>
      <c r="D3779">
        <v>70505</v>
      </c>
      <c r="E3779">
        <v>50086</v>
      </c>
      <c r="F3779">
        <v>160059</v>
      </c>
    </row>
    <row r="3780" spans="1:6" x14ac:dyDescent="0.2">
      <c r="A3780" s="62">
        <v>44287</v>
      </c>
      <c r="B3780" s="63" t="s">
        <v>54</v>
      </c>
      <c r="C3780">
        <v>61559</v>
      </c>
      <c r="D3780">
        <v>343845</v>
      </c>
      <c r="E3780">
        <v>63066</v>
      </c>
      <c r="F3780">
        <v>468470</v>
      </c>
    </row>
    <row r="3781" spans="1:6" x14ac:dyDescent="0.2">
      <c r="A3781" s="62">
        <v>44287</v>
      </c>
      <c r="B3781" s="63" t="s">
        <v>48</v>
      </c>
      <c r="C3781">
        <v>403116</v>
      </c>
      <c r="D3781">
        <v>4414162</v>
      </c>
      <c r="E3781">
        <v>356269</v>
      </c>
      <c r="F3781">
        <v>5173547</v>
      </c>
    </row>
    <row r="3782" spans="1:6" x14ac:dyDescent="0.2">
      <c r="A3782" s="62">
        <v>44287</v>
      </c>
      <c r="B3782" s="63" t="s">
        <v>49</v>
      </c>
      <c r="C3782">
        <v>160645</v>
      </c>
      <c r="D3782">
        <v>249702</v>
      </c>
      <c r="E3782">
        <v>109157</v>
      </c>
      <c r="F3782">
        <v>519504</v>
      </c>
    </row>
    <row r="3783" spans="1:6" x14ac:dyDescent="0.2">
      <c r="A3783" s="62">
        <v>44287</v>
      </c>
      <c r="B3783" s="63" t="s">
        <v>56</v>
      </c>
      <c r="C3783">
        <v>0</v>
      </c>
      <c r="D3783">
        <v>18195</v>
      </c>
      <c r="E3783">
        <v>0</v>
      </c>
      <c r="F3783">
        <v>18195</v>
      </c>
    </row>
    <row r="3784" spans="1:6" x14ac:dyDescent="0.2">
      <c r="A3784" s="62">
        <v>44317</v>
      </c>
      <c r="B3784" s="63" t="s">
        <v>55</v>
      </c>
      <c r="C3784">
        <v>482</v>
      </c>
      <c r="D3784">
        <v>52067</v>
      </c>
      <c r="E3784">
        <v>12888</v>
      </c>
      <c r="F3784">
        <v>65437</v>
      </c>
    </row>
    <row r="3785" spans="1:6" x14ac:dyDescent="0.2">
      <c r="A3785" s="62">
        <v>44317</v>
      </c>
      <c r="B3785" s="63" t="s">
        <v>51</v>
      </c>
      <c r="C3785">
        <v>849</v>
      </c>
      <c r="D3785">
        <v>16676</v>
      </c>
      <c r="E3785">
        <v>3756</v>
      </c>
      <c r="F3785">
        <v>21281</v>
      </c>
    </row>
    <row r="3786" spans="1:6" x14ac:dyDescent="0.2">
      <c r="A3786" s="62">
        <v>44317</v>
      </c>
      <c r="B3786" s="63" t="s">
        <v>53</v>
      </c>
      <c r="C3786">
        <v>55487</v>
      </c>
      <c r="D3786">
        <v>207930</v>
      </c>
      <c r="E3786">
        <v>130555</v>
      </c>
      <c r="F3786">
        <v>393972</v>
      </c>
    </row>
    <row r="3787" spans="1:6" x14ac:dyDescent="0.2">
      <c r="A3787" s="62">
        <v>44317</v>
      </c>
      <c r="B3787" s="63" t="s">
        <v>52</v>
      </c>
      <c r="C3787">
        <v>409762</v>
      </c>
      <c r="D3787">
        <v>750651</v>
      </c>
      <c r="E3787">
        <v>412348</v>
      </c>
      <c r="F3787">
        <v>1572761</v>
      </c>
    </row>
    <row r="3788" spans="1:6" x14ac:dyDescent="0.2">
      <c r="A3788" s="62">
        <v>44317</v>
      </c>
      <c r="B3788" s="63" t="s">
        <v>50</v>
      </c>
      <c r="C3788">
        <v>22739</v>
      </c>
      <c r="D3788">
        <v>67563</v>
      </c>
      <c r="E3788">
        <v>29364</v>
      </c>
      <c r="F3788">
        <v>119666</v>
      </c>
    </row>
    <row r="3789" spans="1:6" x14ac:dyDescent="0.2">
      <c r="A3789" s="62">
        <v>44317</v>
      </c>
      <c r="B3789" s="63" t="s">
        <v>54</v>
      </c>
      <c r="C3789">
        <v>37828</v>
      </c>
      <c r="D3789">
        <v>346644</v>
      </c>
      <c r="E3789">
        <v>63224</v>
      </c>
      <c r="F3789">
        <v>447696</v>
      </c>
    </row>
    <row r="3790" spans="1:6" x14ac:dyDescent="0.2">
      <c r="A3790" s="62">
        <v>44317</v>
      </c>
      <c r="B3790" s="63" t="s">
        <v>48</v>
      </c>
      <c r="C3790">
        <v>251301</v>
      </c>
      <c r="D3790">
        <v>4509700</v>
      </c>
      <c r="E3790">
        <v>225747</v>
      </c>
      <c r="F3790">
        <v>4986748</v>
      </c>
    </row>
    <row r="3791" spans="1:6" x14ac:dyDescent="0.2">
      <c r="A3791" s="62">
        <v>44317</v>
      </c>
      <c r="B3791" s="63" t="s">
        <v>49</v>
      </c>
      <c r="C3791">
        <v>99463</v>
      </c>
      <c r="D3791">
        <v>308116</v>
      </c>
      <c r="E3791">
        <v>79787</v>
      </c>
      <c r="F3791">
        <v>487366</v>
      </c>
    </row>
    <row r="3792" spans="1:6" x14ac:dyDescent="0.2">
      <c r="A3792" s="62">
        <v>44317</v>
      </c>
      <c r="B3792" s="63" t="s">
        <v>56</v>
      </c>
      <c r="C3792">
        <v>246</v>
      </c>
      <c r="D3792">
        <v>18173</v>
      </c>
      <c r="E3792">
        <v>82</v>
      </c>
      <c r="F3792">
        <v>18501</v>
      </c>
    </row>
    <row r="3793" spans="1:6" x14ac:dyDescent="0.2">
      <c r="A3793" s="62">
        <v>44348</v>
      </c>
      <c r="B3793" s="63" t="s">
        <v>55</v>
      </c>
      <c r="C3793">
        <v>188</v>
      </c>
      <c r="D3793">
        <v>51008</v>
      </c>
      <c r="E3793">
        <v>7194</v>
      </c>
      <c r="F3793">
        <v>58390</v>
      </c>
    </row>
    <row r="3794" spans="1:6" x14ac:dyDescent="0.2">
      <c r="A3794" s="62">
        <v>44348</v>
      </c>
      <c r="B3794" s="63" t="s">
        <v>51</v>
      </c>
      <c r="C3794">
        <v>297</v>
      </c>
      <c r="D3794">
        <v>37364</v>
      </c>
      <c r="E3794">
        <v>1664</v>
      </c>
      <c r="F3794">
        <v>39325</v>
      </c>
    </row>
    <row r="3795" spans="1:6" x14ac:dyDescent="0.2">
      <c r="A3795" s="62">
        <v>44348</v>
      </c>
      <c r="B3795" s="63" t="s">
        <v>53</v>
      </c>
      <c r="C3795">
        <v>48039</v>
      </c>
      <c r="D3795">
        <v>185954</v>
      </c>
      <c r="E3795">
        <v>114771</v>
      </c>
      <c r="F3795">
        <v>348764</v>
      </c>
    </row>
    <row r="3796" spans="1:6" x14ac:dyDescent="0.2">
      <c r="A3796" s="62">
        <v>44348</v>
      </c>
      <c r="B3796" s="63" t="s">
        <v>52</v>
      </c>
      <c r="C3796">
        <v>236723</v>
      </c>
      <c r="D3796">
        <v>898414</v>
      </c>
      <c r="E3796">
        <v>233815</v>
      </c>
      <c r="F3796">
        <v>1368952</v>
      </c>
    </row>
    <row r="3797" spans="1:6" x14ac:dyDescent="0.2">
      <c r="A3797" s="62">
        <v>44348</v>
      </c>
      <c r="B3797" s="63" t="s">
        <v>50</v>
      </c>
      <c r="C3797">
        <v>6681</v>
      </c>
      <c r="D3797">
        <v>60804</v>
      </c>
      <c r="E3797">
        <v>18128</v>
      </c>
      <c r="F3797">
        <v>85613</v>
      </c>
    </row>
    <row r="3798" spans="1:6" x14ac:dyDescent="0.2">
      <c r="A3798" s="62">
        <v>44348</v>
      </c>
      <c r="B3798" s="63" t="s">
        <v>54</v>
      </c>
      <c r="C3798">
        <v>27470</v>
      </c>
      <c r="D3798">
        <v>319938</v>
      </c>
      <c r="E3798">
        <v>22627</v>
      </c>
      <c r="F3798">
        <v>370035</v>
      </c>
    </row>
    <row r="3799" spans="1:6" x14ac:dyDescent="0.2">
      <c r="A3799" s="62">
        <v>44348</v>
      </c>
      <c r="B3799" s="63" t="s">
        <v>48</v>
      </c>
      <c r="C3799">
        <v>149613</v>
      </c>
      <c r="D3799">
        <v>4621944</v>
      </c>
      <c r="E3799">
        <v>135584</v>
      </c>
      <c r="F3799">
        <v>4907141</v>
      </c>
    </row>
    <row r="3800" spans="1:6" x14ac:dyDescent="0.2">
      <c r="A3800" s="62">
        <v>44348</v>
      </c>
      <c r="B3800" s="63" t="s">
        <v>49</v>
      </c>
      <c r="C3800">
        <v>65818</v>
      </c>
      <c r="D3800">
        <v>282170</v>
      </c>
      <c r="E3800">
        <v>51924</v>
      </c>
      <c r="F3800">
        <v>399912</v>
      </c>
    </row>
    <row r="3801" spans="1:6" x14ac:dyDescent="0.2">
      <c r="A3801" s="62">
        <v>44348</v>
      </c>
      <c r="B3801" s="63" t="s">
        <v>56</v>
      </c>
      <c r="C3801">
        <v>0</v>
      </c>
      <c r="D3801">
        <v>17169</v>
      </c>
      <c r="E3801">
        <v>0</v>
      </c>
      <c r="F3801">
        <v>17169</v>
      </c>
    </row>
    <row r="3802" spans="1:6" x14ac:dyDescent="0.2">
      <c r="A3802" s="62">
        <v>44378</v>
      </c>
      <c r="B3802" s="63" t="s">
        <v>55</v>
      </c>
      <c r="C3802">
        <v>167</v>
      </c>
      <c r="D3802">
        <v>55229</v>
      </c>
      <c r="E3802">
        <v>6601</v>
      </c>
      <c r="F3802">
        <v>61997</v>
      </c>
    </row>
    <row r="3803" spans="1:6" x14ac:dyDescent="0.2">
      <c r="A3803" s="62">
        <v>44378</v>
      </c>
      <c r="B3803" s="63" t="s">
        <v>51</v>
      </c>
      <c r="C3803">
        <v>255</v>
      </c>
      <c r="D3803">
        <v>41731</v>
      </c>
      <c r="E3803">
        <v>1638</v>
      </c>
      <c r="F3803">
        <v>43624</v>
      </c>
    </row>
    <row r="3804" spans="1:6" x14ac:dyDescent="0.2">
      <c r="A3804" s="62">
        <v>44378</v>
      </c>
      <c r="B3804" s="63" t="s">
        <v>53</v>
      </c>
      <c r="C3804">
        <v>15893</v>
      </c>
      <c r="D3804">
        <v>275066</v>
      </c>
      <c r="E3804">
        <v>45920</v>
      </c>
      <c r="F3804">
        <v>336879</v>
      </c>
    </row>
    <row r="3805" spans="1:6" x14ac:dyDescent="0.2">
      <c r="A3805" s="62">
        <v>44378</v>
      </c>
      <c r="B3805" s="63" t="s">
        <v>52</v>
      </c>
      <c r="C3805">
        <v>215014</v>
      </c>
      <c r="D3805">
        <v>851572</v>
      </c>
      <c r="E3805">
        <v>207586</v>
      </c>
      <c r="F3805">
        <v>1274172</v>
      </c>
    </row>
    <row r="3806" spans="1:6" x14ac:dyDescent="0.2">
      <c r="A3806" s="62">
        <v>44378</v>
      </c>
      <c r="B3806" s="63" t="s">
        <v>50</v>
      </c>
      <c r="C3806">
        <v>5008</v>
      </c>
      <c r="D3806">
        <v>62504</v>
      </c>
      <c r="E3806">
        <v>13174</v>
      </c>
      <c r="F3806">
        <v>80686</v>
      </c>
    </row>
    <row r="3807" spans="1:6" x14ac:dyDescent="0.2">
      <c r="A3807" s="62">
        <v>44378</v>
      </c>
      <c r="B3807" s="63" t="s">
        <v>54</v>
      </c>
      <c r="C3807">
        <v>12519</v>
      </c>
      <c r="D3807">
        <v>362840</v>
      </c>
      <c r="E3807">
        <v>14497</v>
      </c>
      <c r="F3807">
        <v>389856</v>
      </c>
    </row>
    <row r="3808" spans="1:6" x14ac:dyDescent="0.2">
      <c r="A3808" s="62">
        <v>44378</v>
      </c>
      <c r="B3808" s="63" t="s">
        <v>48</v>
      </c>
      <c r="C3808">
        <v>97030</v>
      </c>
      <c r="D3808">
        <v>5008537</v>
      </c>
      <c r="E3808">
        <v>84234</v>
      </c>
      <c r="F3808">
        <v>5189801</v>
      </c>
    </row>
    <row r="3809" spans="1:6" x14ac:dyDescent="0.2">
      <c r="A3809" s="62">
        <v>44378</v>
      </c>
      <c r="B3809" s="63" t="s">
        <v>49</v>
      </c>
      <c r="C3809">
        <v>50291</v>
      </c>
      <c r="D3809">
        <v>313447</v>
      </c>
      <c r="E3809">
        <v>40679</v>
      </c>
      <c r="F3809">
        <v>404417</v>
      </c>
    </row>
    <row r="3810" spans="1:6" x14ac:dyDescent="0.2">
      <c r="A3810" s="62">
        <v>44378</v>
      </c>
      <c r="B3810" s="63" t="s">
        <v>56</v>
      </c>
      <c r="C3810">
        <v>0</v>
      </c>
      <c r="D3810">
        <v>4874</v>
      </c>
      <c r="E3810">
        <v>0</v>
      </c>
      <c r="F3810">
        <v>4874</v>
      </c>
    </row>
    <row r="3811" spans="1:6" x14ac:dyDescent="0.2">
      <c r="A3811" s="62">
        <v>44409</v>
      </c>
      <c r="B3811" s="63" t="s">
        <v>55</v>
      </c>
      <c r="C3811">
        <v>162</v>
      </c>
      <c r="D3811">
        <v>55490</v>
      </c>
      <c r="E3811">
        <v>6541</v>
      </c>
      <c r="F3811">
        <v>62193</v>
      </c>
    </row>
    <row r="3812" spans="1:6" x14ac:dyDescent="0.2">
      <c r="A3812" s="62">
        <v>44409</v>
      </c>
      <c r="B3812" s="63" t="s">
        <v>51</v>
      </c>
      <c r="C3812">
        <v>279</v>
      </c>
      <c r="D3812">
        <v>40504</v>
      </c>
      <c r="E3812">
        <v>1704</v>
      </c>
      <c r="F3812">
        <v>42487</v>
      </c>
    </row>
    <row r="3813" spans="1:6" x14ac:dyDescent="0.2">
      <c r="A3813" s="62">
        <v>44409</v>
      </c>
      <c r="B3813" s="63" t="s">
        <v>53</v>
      </c>
      <c r="C3813">
        <v>13824</v>
      </c>
      <c r="D3813">
        <v>280847</v>
      </c>
      <c r="E3813">
        <v>48741</v>
      </c>
      <c r="F3813">
        <v>343412</v>
      </c>
    </row>
    <row r="3814" spans="1:6" x14ac:dyDescent="0.2">
      <c r="A3814" s="62">
        <v>44409</v>
      </c>
      <c r="B3814" s="63" t="s">
        <v>52</v>
      </c>
      <c r="C3814">
        <v>203202</v>
      </c>
      <c r="D3814">
        <v>1201870</v>
      </c>
      <c r="E3814">
        <v>244459</v>
      </c>
      <c r="F3814">
        <v>1649531</v>
      </c>
    </row>
    <row r="3815" spans="1:6" x14ac:dyDescent="0.2">
      <c r="A3815" s="62">
        <v>44409</v>
      </c>
      <c r="B3815" s="63" t="s">
        <v>50</v>
      </c>
      <c r="C3815">
        <v>8938</v>
      </c>
      <c r="D3815">
        <v>46282</v>
      </c>
      <c r="E3815">
        <v>15070</v>
      </c>
      <c r="F3815">
        <v>70290</v>
      </c>
    </row>
    <row r="3816" spans="1:6" x14ac:dyDescent="0.2">
      <c r="A3816" s="62">
        <v>44409</v>
      </c>
      <c r="B3816" s="63" t="s">
        <v>54</v>
      </c>
      <c r="C3816">
        <v>16289</v>
      </c>
      <c r="D3816">
        <v>325645</v>
      </c>
      <c r="E3816">
        <v>15815</v>
      </c>
      <c r="F3816">
        <v>357749</v>
      </c>
    </row>
    <row r="3817" spans="1:6" x14ac:dyDescent="0.2">
      <c r="A3817" s="62">
        <v>44409</v>
      </c>
      <c r="B3817" s="63" t="s">
        <v>48</v>
      </c>
      <c r="C3817">
        <v>83738</v>
      </c>
      <c r="D3817">
        <v>4851948</v>
      </c>
      <c r="E3817">
        <v>83527</v>
      </c>
      <c r="F3817">
        <v>5019213</v>
      </c>
    </row>
    <row r="3818" spans="1:6" x14ac:dyDescent="0.2">
      <c r="A3818" s="62">
        <v>44409</v>
      </c>
      <c r="B3818" s="63" t="s">
        <v>49</v>
      </c>
      <c r="C3818">
        <v>51027</v>
      </c>
      <c r="D3818">
        <v>387056</v>
      </c>
      <c r="E3818">
        <v>43236</v>
      </c>
      <c r="F3818">
        <v>481319</v>
      </c>
    </row>
    <row r="3819" spans="1:6" x14ac:dyDescent="0.2">
      <c r="A3819" s="62">
        <v>44409</v>
      </c>
      <c r="B3819" s="63" t="s">
        <v>56</v>
      </c>
      <c r="C3819">
        <v>1</v>
      </c>
      <c r="D3819">
        <v>2531</v>
      </c>
      <c r="E3819">
        <v>0</v>
      </c>
      <c r="F3819">
        <v>2532</v>
      </c>
    </row>
    <row r="3820" spans="1:6" x14ac:dyDescent="0.2">
      <c r="A3820" s="62">
        <v>44440</v>
      </c>
      <c r="B3820" s="63" t="s">
        <v>55</v>
      </c>
      <c r="C3820">
        <v>192</v>
      </c>
      <c r="D3820">
        <v>46587</v>
      </c>
      <c r="E3820">
        <v>6776</v>
      </c>
      <c r="F3820">
        <v>53555</v>
      </c>
    </row>
    <row r="3821" spans="1:6" x14ac:dyDescent="0.2">
      <c r="A3821" s="62">
        <v>44440</v>
      </c>
      <c r="B3821" s="63" t="s">
        <v>51</v>
      </c>
      <c r="C3821">
        <v>379</v>
      </c>
      <c r="D3821">
        <v>24322</v>
      </c>
      <c r="E3821">
        <v>1733</v>
      </c>
      <c r="F3821">
        <v>26434</v>
      </c>
    </row>
    <row r="3822" spans="1:6" x14ac:dyDescent="0.2">
      <c r="A3822" s="62">
        <v>44440</v>
      </c>
      <c r="B3822" s="63" t="s">
        <v>53</v>
      </c>
      <c r="C3822">
        <v>14341</v>
      </c>
      <c r="D3822">
        <v>288354</v>
      </c>
      <c r="E3822">
        <v>51622</v>
      </c>
      <c r="F3822">
        <v>354317</v>
      </c>
    </row>
    <row r="3823" spans="1:6" x14ac:dyDescent="0.2">
      <c r="A3823" s="62">
        <v>44440</v>
      </c>
      <c r="B3823" s="63" t="s">
        <v>52</v>
      </c>
      <c r="C3823">
        <v>215598</v>
      </c>
      <c r="D3823">
        <v>758084</v>
      </c>
      <c r="E3823">
        <v>264293</v>
      </c>
      <c r="F3823">
        <v>1237975</v>
      </c>
    </row>
    <row r="3824" spans="1:6" x14ac:dyDescent="0.2">
      <c r="A3824" s="62">
        <v>44440</v>
      </c>
      <c r="B3824" s="63" t="s">
        <v>50</v>
      </c>
      <c r="C3824">
        <v>10930</v>
      </c>
      <c r="D3824">
        <v>59072</v>
      </c>
      <c r="E3824">
        <v>13788</v>
      </c>
      <c r="F3824">
        <v>83790</v>
      </c>
    </row>
    <row r="3825" spans="1:6" x14ac:dyDescent="0.2">
      <c r="A3825" s="62">
        <v>44440</v>
      </c>
      <c r="B3825" s="63" t="s">
        <v>54</v>
      </c>
      <c r="C3825">
        <v>26959</v>
      </c>
      <c r="D3825">
        <v>291116</v>
      </c>
      <c r="E3825">
        <v>17030</v>
      </c>
      <c r="F3825">
        <v>335105</v>
      </c>
    </row>
    <row r="3826" spans="1:6" x14ac:dyDescent="0.2">
      <c r="A3826" s="62">
        <v>44440</v>
      </c>
      <c r="B3826" s="63" t="s">
        <v>48</v>
      </c>
      <c r="C3826">
        <v>111595</v>
      </c>
      <c r="D3826">
        <v>4380058</v>
      </c>
      <c r="E3826">
        <v>142099</v>
      </c>
      <c r="F3826">
        <v>4633752</v>
      </c>
    </row>
    <row r="3827" spans="1:6" x14ac:dyDescent="0.2">
      <c r="A3827" s="62">
        <v>44440</v>
      </c>
      <c r="B3827" s="63" t="s">
        <v>49</v>
      </c>
      <c r="C3827">
        <v>71156</v>
      </c>
      <c r="D3827">
        <v>361364</v>
      </c>
      <c r="E3827">
        <v>52733</v>
      </c>
      <c r="F3827">
        <v>485253</v>
      </c>
    </row>
    <row r="3828" spans="1:6" x14ac:dyDescent="0.2">
      <c r="A3828" s="62">
        <v>44440</v>
      </c>
      <c r="B3828" s="63" t="s">
        <v>56</v>
      </c>
      <c r="C3828">
        <v>155</v>
      </c>
      <c r="D3828">
        <v>16865</v>
      </c>
      <c r="E3828">
        <v>52</v>
      </c>
      <c r="F3828">
        <v>17072</v>
      </c>
    </row>
    <row r="3829" spans="1:6" x14ac:dyDescent="0.2">
      <c r="A3829" s="62">
        <v>44470</v>
      </c>
      <c r="B3829" s="63" t="s">
        <v>55</v>
      </c>
      <c r="C3829">
        <v>327</v>
      </c>
      <c r="D3829">
        <v>46621</v>
      </c>
      <c r="E3829">
        <v>10261</v>
      </c>
      <c r="F3829">
        <v>57209</v>
      </c>
    </row>
    <row r="3830" spans="1:6" x14ac:dyDescent="0.2">
      <c r="A3830" s="62">
        <v>44470</v>
      </c>
      <c r="B3830" s="63" t="s">
        <v>51</v>
      </c>
      <c r="C3830">
        <v>576</v>
      </c>
      <c r="D3830">
        <v>13554</v>
      </c>
      <c r="E3830">
        <v>3186</v>
      </c>
      <c r="F3830">
        <v>17316</v>
      </c>
    </row>
    <row r="3831" spans="1:6" x14ac:dyDescent="0.2">
      <c r="A3831" s="62">
        <v>44470</v>
      </c>
      <c r="B3831" s="63" t="s">
        <v>53</v>
      </c>
      <c r="C3831">
        <v>24625</v>
      </c>
      <c r="D3831">
        <v>314380</v>
      </c>
      <c r="E3831">
        <v>70039</v>
      </c>
      <c r="F3831">
        <v>409044</v>
      </c>
    </row>
    <row r="3832" spans="1:6" x14ac:dyDescent="0.2">
      <c r="A3832" s="62">
        <v>44470</v>
      </c>
      <c r="B3832" s="63" t="s">
        <v>52</v>
      </c>
      <c r="C3832">
        <v>346491</v>
      </c>
      <c r="D3832">
        <v>915449</v>
      </c>
      <c r="E3832">
        <v>439616</v>
      </c>
      <c r="F3832">
        <v>1701556</v>
      </c>
    </row>
    <row r="3833" spans="1:6" x14ac:dyDescent="0.2">
      <c r="A3833" s="62">
        <v>44470</v>
      </c>
      <c r="B3833" s="63" t="s">
        <v>50</v>
      </c>
      <c r="C3833">
        <v>26612</v>
      </c>
      <c r="D3833">
        <v>66890</v>
      </c>
      <c r="E3833">
        <v>36984</v>
      </c>
      <c r="F3833">
        <v>130486</v>
      </c>
    </row>
    <row r="3834" spans="1:6" x14ac:dyDescent="0.2">
      <c r="A3834" s="62">
        <v>44470</v>
      </c>
      <c r="B3834" s="63" t="s">
        <v>54</v>
      </c>
      <c r="C3834">
        <v>59029</v>
      </c>
      <c r="D3834">
        <v>366391</v>
      </c>
      <c r="E3834">
        <v>45187</v>
      </c>
      <c r="F3834">
        <v>470607</v>
      </c>
    </row>
    <row r="3835" spans="1:6" x14ac:dyDescent="0.2">
      <c r="A3835" s="62">
        <v>44470</v>
      </c>
      <c r="B3835" s="63" t="s">
        <v>48</v>
      </c>
      <c r="C3835">
        <v>193045</v>
      </c>
      <c r="D3835">
        <v>4922800</v>
      </c>
      <c r="E3835">
        <v>188239</v>
      </c>
      <c r="F3835">
        <v>5304084</v>
      </c>
    </row>
    <row r="3836" spans="1:6" x14ac:dyDescent="0.2">
      <c r="A3836" s="62">
        <v>44470</v>
      </c>
      <c r="B3836" s="63" t="s">
        <v>49</v>
      </c>
      <c r="C3836">
        <v>171427</v>
      </c>
      <c r="D3836">
        <v>284607</v>
      </c>
      <c r="E3836">
        <v>111806</v>
      </c>
      <c r="F3836">
        <v>567840</v>
      </c>
    </row>
    <row r="3837" spans="1:6" x14ac:dyDescent="0.2">
      <c r="A3837" s="62">
        <v>44470</v>
      </c>
      <c r="B3837" s="63" t="s">
        <v>56</v>
      </c>
      <c r="C3837">
        <v>316</v>
      </c>
      <c r="D3837">
        <v>17075</v>
      </c>
      <c r="E3837">
        <v>136</v>
      </c>
      <c r="F3837">
        <v>17527</v>
      </c>
    </row>
    <row r="3838" spans="1:6" x14ac:dyDescent="0.2">
      <c r="A3838" s="62">
        <v>44501</v>
      </c>
      <c r="B3838" s="63" t="s">
        <v>55</v>
      </c>
      <c r="C3838">
        <v>718</v>
      </c>
      <c r="D3838">
        <v>39145</v>
      </c>
      <c r="E3838">
        <v>17974</v>
      </c>
      <c r="F3838">
        <v>57837</v>
      </c>
    </row>
    <row r="3839" spans="1:6" x14ac:dyDescent="0.2">
      <c r="A3839" s="62">
        <v>44501</v>
      </c>
      <c r="B3839" s="63" t="s">
        <v>51</v>
      </c>
      <c r="C3839">
        <v>1294</v>
      </c>
      <c r="D3839">
        <v>14664</v>
      </c>
      <c r="E3839">
        <v>5499</v>
      </c>
      <c r="F3839">
        <v>21457</v>
      </c>
    </row>
    <row r="3840" spans="1:6" x14ac:dyDescent="0.2">
      <c r="A3840" s="62">
        <v>44501</v>
      </c>
      <c r="B3840" s="63" t="s">
        <v>53</v>
      </c>
      <c r="C3840">
        <v>56230</v>
      </c>
      <c r="D3840">
        <v>375232</v>
      </c>
      <c r="E3840">
        <v>143464</v>
      </c>
      <c r="F3840">
        <v>574926</v>
      </c>
    </row>
    <row r="3841" spans="1:6" x14ac:dyDescent="0.2">
      <c r="A3841" s="62">
        <v>44501</v>
      </c>
      <c r="B3841" s="63" t="s">
        <v>52</v>
      </c>
      <c r="C3841">
        <v>702844</v>
      </c>
      <c r="D3841">
        <v>1110415</v>
      </c>
      <c r="E3841">
        <v>699225</v>
      </c>
      <c r="F3841">
        <v>2512484</v>
      </c>
    </row>
    <row r="3842" spans="1:6" x14ac:dyDescent="0.2">
      <c r="A3842" s="62">
        <v>44501</v>
      </c>
      <c r="B3842" s="63" t="s">
        <v>50</v>
      </c>
      <c r="C3842">
        <v>59071</v>
      </c>
      <c r="D3842">
        <v>77280</v>
      </c>
      <c r="E3842">
        <v>74654</v>
      </c>
      <c r="F3842">
        <v>211005</v>
      </c>
    </row>
    <row r="3843" spans="1:6" x14ac:dyDescent="0.2">
      <c r="A3843" s="62">
        <v>44501</v>
      </c>
      <c r="B3843" s="63" t="s">
        <v>54</v>
      </c>
      <c r="C3843">
        <v>115397</v>
      </c>
      <c r="D3843">
        <v>371262</v>
      </c>
      <c r="E3843">
        <v>75060</v>
      </c>
      <c r="F3843">
        <v>561719</v>
      </c>
    </row>
    <row r="3844" spans="1:6" x14ac:dyDescent="0.2">
      <c r="A3844" s="62">
        <v>44501</v>
      </c>
      <c r="B3844" s="63" t="s">
        <v>48</v>
      </c>
      <c r="C3844">
        <v>367237</v>
      </c>
      <c r="D3844">
        <v>4924324</v>
      </c>
      <c r="E3844">
        <v>339075</v>
      </c>
      <c r="F3844">
        <v>5630636</v>
      </c>
    </row>
    <row r="3845" spans="1:6" x14ac:dyDescent="0.2">
      <c r="A3845" s="62">
        <v>44501</v>
      </c>
      <c r="B3845" s="63" t="s">
        <v>49</v>
      </c>
      <c r="C3845">
        <v>239816</v>
      </c>
      <c r="D3845">
        <v>209306</v>
      </c>
      <c r="E3845">
        <v>160249</v>
      </c>
      <c r="F3845">
        <v>609371</v>
      </c>
    </row>
    <row r="3846" spans="1:6" x14ac:dyDescent="0.2">
      <c r="A3846" s="62">
        <v>44501</v>
      </c>
      <c r="B3846" s="63" t="s">
        <v>56</v>
      </c>
      <c r="C3846">
        <v>556</v>
      </c>
      <c r="D3846">
        <v>17333</v>
      </c>
      <c r="E3846">
        <v>238</v>
      </c>
      <c r="F3846">
        <v>18127</v>
      </c>
    </row>
    <row r="3847" spans="1:6" x14ac:dyDescent="0.2">
      <c r="A3847" s="62">
        <v>44531</v>
      </c>
      <c r="B3847" s="63" t="s">
        <v>55</v>
      </c>
      <c r="C3847">
        <v>1245</v>
      </c>
      <c r="D3847">
        <v>44620</v>
      </c>
      <c r="E3847">
        <v>24330</v>
      </c>
      <c r="F3847">
        <v>70195</v>
      </c>
    </row>
    <row r="3848" spans="1:6" x14ac:dyDescent="0.2">
      <c r="A3848" s="62">
        <v>44531</v>
      </c>
      <c r="B3848" s="63" t="s">
        <v>51</v>
      </c>
      <c r="C3848">
        <v>1773</v>
      </c>
      <c r="D3848">
        <v>16072</v>
      </c>
      <c r="E3848">
        <v>7558</v>
      </c>
      <c r="F3848">
        <v>25403</v>
      </c>
    </row>
    <row r="3849" spans="1:6" x14ac:dyDescent="0.2">
      <c r="A3849" s="62">
        <v>44531</v>
      </c>
      <c r="B3849" s="63" t="s">
        <v>53</v>
      </c>
      <c r="C3849">
        <v>91683</v>
      </c>
      <c r="D3849">
        <v>431759</v>
      </c>
      <c r="E3849">
        <v>221554</v>
      </c>
      <c r="F3849">
        <v>744996</v>
      </c>
    </row>
    <row r="3850" spans="1:6" x14ac:dyDescent="0.2">
      <c r="A3850" s="62">
        <v>44531</v>
      </c>
      <c r="B3850" s="63" t="s">
        <v>52</v>
      </c>
      <c r="C3850">
        <v>1094552</v>
      </c>
      <c r="D3850">
        <v>1232798</v>
      </c>
      <c r="E3850">
        <v>1010346</v>
      </c>
      <c r="F3850">
        <v>3337696</v>
      </c>
    </row>
    <row r="3851" spans="1:6" x14ac:dyDescent="0.2">
      <c r="A3851" s="62">
        <v>44531</v>
      </c>
      <c r="B3851" s="63" t="s">
        <v>50</v>
      </c>
      <c r="C3851">
        <v>96746</v>
      </c>
      <c r="D3851">
        <v>81536</v>
      </c>
      <c r="E3851">
        <v>115749</v>
      </c>
      <c r="F3851">
        <v>294031</v>
      </c>
    </row>
    <row r="3852" spans="1:6" x14ac:dyDescent="0.2">
      <c r="A3852" s="62">
        <v>44531</v>
      </c>
      <c r="B3852" s="63" t="s">
        <v>54</v>
      </c>
      <c r="C3852">
        <v>184929</v>
      </c>
      <c r="D3852">
        <v>420586</v>
      </c>
      <c r="E3852">
        <v>132776</v>
      </c>
      <c r="F3852">
        <v>738291</v>
      </c>
    </row>
    <row r="3853" spans="1:6" x14ac:dyDescent="0.2">
      <c r="A3853" s="62">
        <v>44531</v>
      </c>
      <c r="B3853" s="63" t="s">
        <v>48</v>
      </c>
      <c r="C3853">
        <v>560573</v>
      </c>
      <c r="D3853">
        <v>5462694</v>
      </c>
      <c r="E3853">
        <v>487210</v>
      </c>
      <c r="F3853">
        <v>6510477</v>
      </c>
    </row>
    <row r="3854" spans="1:6" x14ac:dyDescent="0.2">
      <c r="A3854" s="62">
        <v>44531</v>
      </c>
      <c r="B3854" s="63" t="s">
        <v>49</v>
      </c>
      <c r="C3854">
        <v>363181</v>
      </c>
      <c r="D3854">
        <v>216603</v>
      </c>
      <c r="E3854">
        <v>242666</v>
      </c>
      <c r="F3854">
        <v>822450</v>
      </c>
    </row>
    <row r="3855" spans="1:6" x14ac:dyDescent="0.2">
      <c r="A3855" s="62">
        <v>44531</v>
      </c>
      <c r="B3855" s="63" t="s">
        <v>56</v>
      </c>
      <c r="C3855">
        <v>125</v>
      </c>
      <c r="D3855">
        <v>18194</v>
      </c>
      <c r="E3855">
        <v>53</v>
      </c>
      <c r="F3855">
        <v>18372</v>
      </c>
    </row>
    <row r="3856" spans="1:6" x14ac:dyDescent="0.2">
      <c r="A3856" s="62">
        <v>44562</v>
      </c>
      <c r="B3856" s="63" t="s">
        <v>55</v>
      </c>
      <c r="C3856">
        <v>1429</v>
      </c>
      <c r="D3856">
        <v>25402</v>
      </c>
      <c r="E3856">
        <v>29380</v>
      </c>
      <c r="F3856">
        <v>56211</v>
      </c>
    </row>
    <row r="3857" spans="1:6" x14ac:dyDescent="0.2">
      <c r="A3857" s="62">
        <v>44562</v>
      </c>
      <c r="B3857" s="63" t="s">
        <v>51</v>
      </c>
      <c r="C3857">
        <v>2731</v>
      </c>
      <c r="D3857">
        <v>31979</v>
      </c>
      <c r="E3857">
        <v>13922</v>
      </c>
      <c r="F3857">
        <v>48632</v>
      </c>
    </row>
    <row r="3858" spans="1:6" x14ac:dyDescent="0.2">
      <c r="A3858" s="62">
        <v>44562</v>
      </c>
      <c r="B3858" s="63" t="s">
        <v>53</v>
      </c>
      <c r="C3858">
        <v>146742</v>
      </c>
      <c r="D3858">
        <v>426935</v>
      </c>
      <c r="E3858">
        <v>341910</v>
      </c>
      <c r="F3858">
        <v>915587</v>
      </c>
    </row>
    <row r="3859" spans="1:6" x14ac:dyDescent="0.2">
      <c r="A3859" s="62">
        <v>44562</v>
      </c>
      <c r="B3859" s="63" t="s">
        <v>52</v>
      </c>
      <c r="C3859">
        <v>1582913</v>
      </c>
      <c r="D3859">
        <v>1542220</v>
      </c>
      <c r="E3859">
        <v>1547656</v>
      </c>
      <c r="F3859">
        <v>4672789</v>
      </c>
    </row>
    <row r="3860" spans="1:6" x14ac:dyDescent="0.2">
      <c r="A3860" s="62">
        <v>44562</v>
      </c>
      <c r="B3860" s="63" t="s">
        <v>50</v>
      </c>
      <c r="C3860">
        <v>117202</v>
      </c>
      <c r="D3860">
        <v>86225</v>
      </c>
      <c r="E3860">
        <v>135827</v>
      </c>
      <c r="F3860">
        <v>339254</v>
      </c>
    </row>
    <row r="3861" spans="1:6" x14ac:dyDescent="0.2">
      <c r="A3861" s="62">
        <v>44562</v>
      </c>
      <c r="B3861" s="63" t="s">
        <v>54</v>
      </c>
      <c r="C3861">
        <v>181627</v>
      </c>
      <c r="D3861">
        <v>428602</v>
      </c>
      <c r="E3861">
        <v>135327</v>
      </c>
      <c r="F3861">
        <v>745556</v>
      </c>
    </row>
    <row r="3862" spans="1:6" x14ac:dyDescent="0.2">
      <c r="A3862" s="62">
        <v>44562</v>
      </c>
      <c r="B3862" s="63" t="s">
        <v>48</v>
      </c>
      <c r="C3862">
        <v>880325</v>
      </c>
      <c r="D3862">
        <v>5285244</v>
      </c>
      <c r="E3862">
        <v>703794</v>
      </c>
      <c r="F3862">
        <v>6869363</v>
      </c>
    </row>
    <row r="3863" spans="1:6" x14ac:dyDescent="0.2">
      <c r="A3863" s="62">
        <v>44562</v>
      </c>
      <c r="B3863" s="63" t="s">
        <v>49</v>
      </c>
      <c r="C3863">
        <v>341410</v>
      </c>
      <c r="D3863">
        <v>244530</v>
      </c>
      <c r="E3863">
        <v>222647</v>
      </c>
      <c r="F3863">
        <v>808587</v>
      </c>
    </row>
    <row r="3864" spans="1:6" x14ac:dyDescent="0.2">
      <c r="A3864" s="62">
        <v>44562</v>
      </c>
      <c r="B3864" s="63" t="s">
        <v>56</v>
      </c>
      <c r="C3864">
        <v>338</v>
      </c>
      <c r="D3864">
        <v>17761</v>
      </c>
      <c r="E3864">
        <v>145</v>
      </c>
      <c r="F3864">
        <v>18244</v>
      </c>
    </row>
    <row r="3865" spans="1:6" x14ac:dyDescent="0.2">
      <c r="A3865" s="62">
        <v>44593</v>
      </c>
      <c r="B3865" s="63" t="s">
        <v>55</v>
      </c>
      <c r="C3865">
        <v>1211</v>
      </c>
      <c r="D3865">
        <v>23917</v>
      </c>
      <c r="E3865">
        <v>22682</v>
      </c>
      <c r="F3865">
        <v>47810</v>
      </c>
    </row>
    <row r="3866" spans="1:6" x14ac:dyDescent="0.2">
      <c r="A3866" s="62">
        <v>44593</v>
      </c>
      <c r="B3866" s="63" t="s">
        <v>51</v>
      </c>
      <c r="C3866">
        <v>2463</v>
      </c>
      <c r="D3866">
        <v>15709</v>
      </c>
      <c r="E3866">
        <v>11057</v>
      </c>
      <c r="F3866">
        <v>29229</v>
      </c>
    </row>
    <row r="3867" spans="1:6" x14ac:dyDescent="0.2">
      <c r="A3867" s="62">
        <v>44593</v>
      </c>
      <c r="B3867" s="63" t="s">
        <v>53</v>
      </c>
      <c r="C3867">
        <v>105723</v>
      </c>
      <c r="D3867">
        <v>373468</v>
      </c>
      <c r="E3867">
        <v>247842</v>
      </c>
      <c r="F3867">
        <v>727033</v>
      </c>
    </row>
    <row r="3868" spans="1:6" x14ac:dyDescent="0.2">
      <c r="A3868" s="62">
        <v>44593</v>
      </c>
      <c r="B3868" s="63" t="s">
        <v>52</v>
      </c>
      <c r="C3868">
        <v>1280206</v>
      </c>
      <c r="D3868">
        <v>1288074</v>
      </c>
      <c r="E3868">
        <v>1243120</v>
      </c>
      <c r="F3868">
        <v>3811400</v>
      </c>
    </row>
    <row r="3869" spans="1:6" x14ac:dyDescent="0.2">
      <c r="A3869" s="62">
        <v>44593</v>
      </c>
      <c r="B3869" s="63" t="s">
        <v>50</v>
      </c>
      <c r="C3869">
        <v>103758</v>
      </c>
      <c r="D3869">
        <v>88944</v>
      </c>
      <c r="E3869">
        <v>120390</v>
      </c>
      <c r="F3869">
        <v>313092</v>
      </c>
    </row>
    <row r="3870" spans="1:6" x14ac:dyDescent="0.2">
      <c r="A3870" s="62">
        <v>44593</v>
      </c>
      <c r="B3870" s="63" t="s">
        <v>54</v>
      </c>
      <c r="C3870">
        <v>145128</v>
      </c>
      <c r="D3870">
        <v>364692</v>
      </c>
      <c r="E3870">
        <v>151587</v>
      </c>
      <c r="F3870">
        <v>661407</v>
      </c>
    </row>
    <row r="3871" spans="1:6" x14ac:dyDescent="0.2">
      <c r="A3871" s="62">
        <v>44593</v>
      </c>
      <c r="B3871" s="63" t="s">
        <v>48</v>
      </c>
      <c r="C3871">
        <v>552798</v>
      </c>
      <c r="D3871">
        <v>4785294</v>
      </c>
      <c r="E3871">
        <v>491567</v>
      </c>
      <c r="F3871">
        <v>5829659</v>
      </c>
    </row>
    <row r="3872" spans="1:6" x14ac:dyDescent="0.2">
      <c r="A3872" s="62">
        <v>44593</v>
      </c>
      <c r="B3872" s="63" t="s">
        <v>49</v>
      </c>
      <c r="C3872">
        <v>272579</v>
      </c>
      <c r="D3872">
        <v>212714</v>
      </c>
      <c r="E3872">
        <v>189128</v>
      </c>
      <c r="F3872">
        <v>674421</v>
      </c>
    </row>
    <row r="3873" spans="1:6" x14ac:dyDescent="0.2">
      <c r="A3873" s="62">
        <v>44593</v>
      </c>
      <c r="B3873" s="63" t="s">
        <v>56</v>
      </c>
      <c r="C3873">
        <v>264</v>
      </c>
      <c r="D3873">
        <v>15912</v>
      </c>
      <c r="E3873">
        <v>113</v>
      </c>
      <c r="F3873">
        <v>16289</v>
      </c>
    </row>
    <row r="3874" spans="1:6" x14ac:dyDescent="0.2">
      <c r="A3874" s="62">
        <v>44621</v>
      </c>
      <c r="B3874" s="63" t="s">
        <v>55</v>
      </c>
      <c r="C3874">
        <v>1213</v>
      </c>
      <c r="D3874">
        <v>54896</v>
      </c>
      <c r="E3874">
        <v>25792</v>
      </c>
      <c r="F3874">
        <v>81901</v>
      </c>
    </row>
    <row r="3875" spans="1:6" x14ac:dyDescent="0.2">
      <c r="A3875" s="62">
        <v>44621</v>
      </c>
      <c r="B3875" s="63" t="s">
        <v>51</v>
      </c>
      <c r="C3875">
        <v>1947</v>
      </c>
      <c r="D3875">
        <v>19045</v>
      </c>
      <c r="E3875">
        <v>9905</v>
      </c>
      <c r="F3875">
        <v>30897</v>
      </c>
    </row>
    <row r="3876" spans="1:6" x14ac:dyDescent="0.2">
      <c r="A3876" s="62">
        <v>44621</v>
      </c>
      <c r="B3876" s="63" t="s">
        <v>53</v>
      </c>
      <c r="C3876">
        <v>111326</v>
      </c>
      <c r="D3876">
        <v>367100</v>
      </c>
      <c r="E3876">
        <v>247338</v>
      </c>
      <c r="F3876">
        <v>725764</v>
      </c>
    </row>
    <row r="3877" spans="1:6" x14ac:dyDescent="0.2">
      <c r="A3877" s="62">
        <v>44621</v>
      </c>
      <c r="B3877" s="63" t="s">
        <v>52</v>
      </c>
      <c r="C3877">
        <v>1059169</v>
      </c>
      <c r="D3877">
        <v>1234115</v>
      </c>
      <c r="E3877">
        <v>1008220</v>
      </c>
      <c r="F3877">
        <v>3301504</v>
      </c>
    </row>
    <row r="3878" spans="1:6" x14ac:dyDescent="0.2">
      <c r="A3878" s="62">
        <v>44621</v>
      </c>
      <c r="B3878" s="63" t="s">
        <v>50</v>
      </c>
      <c r="C3878">
        <v>76022</v>
      </c>
      <c r="D3878">
        <v>87091</v>
      </c>
      <c r="E3878">
        <v>94792</v>
      </c>
      <c r="F3878">
        <v>257905</v>
      </c>
    </row>
    <row r="3879" spans="1:6" x14ac:dyDescent="0.2">
      <c r="A3879" s="62">
        <v>44621</v>
      </c>
      <c r="B3879" s="63" t="s">
        <v>54</v>
      </c>
      <c r="C3879">
        <v>120845</v>
      </c>
      <c r="D3879">
        <v>362189</v>
      </c>
      <c r="E3879">
        <v>98825</v>
      </c>
      <c r="F3879">
        <v>581859</v>
      </c>
    </row>
    <row r="3880" spans="1:6" x14ac:dyDescent="0.2">
      <c r="A3880" s="62">
        <v>44621</v>
      </c>
      <c r="B3880" s="63" t="s">
        <v>48</v>
      </c>
      <c r="C3880">
        <v>555223</v>
      </c>
      <c r="D3880">
        <v>5271645</v>
      </c>
      <c r="E3880">
        <v>500942</v>
      </c>
      <c r="F3880">
        <v>6327810</v>
      </c>
    </row>
    <row r="3881" spans="1:6" x14ac:dyDescent="0.2">
      <c r="A3881" s="62">
        <v>44621</v>
      </c>
      <c r="B3881" s="63" t="s">
        <v>49</v>
      </c>
      <c r="C3881">
        <v>226300</v>
      </c>
      <c r="D3881">
        <v>221085</v>
      </c>
      <c r="E3881">
        <v>158137</v>
      </c>
      <c r="F3881">
        <v>605522</v>
      </c>
    </row>
    <row r="3882" spans="1:6" x14ac:dyDescent="0.2">
      <c r="A3882" s="62">
        <v>44621</v>
      </c>
      <c r="B3882" s="63" t="s">
        <v>56</v>
      </c>
      <c r="C3882">
        <v>52</v>
      </c>
      <c r="D3882">
        <v>16888</v>
      </c>
      <c r="E3882">
        <v>26</v>
      </c>
      <c r="F3882">
        <v>16966</v>
      </c>
    </row>
    <row r="3883" spans="1:6" x14ac:dyDescent="0.2">
      <c r="A3883" s="62">
        <v>44652</v>
      </c>
      <c r="B3883" s="63" t="s">
        <v>55</v>
      </c>
      <c r="C3883">
        <v>764</v>
      </c>
      <c r="D3883">
        <v>47322</v>
      </c>
      <c r="E3883">
        <v>17780</v>
      </c>
      <c r="F3883">
        <v>65866</v>
      </c>
    </row>
    <row r="3884" spans="1:6" x14ac:dyDescent="0.2">
      <c r="A3884" s="62">
        <v>44652</v>
      </c>
      <c r="B3884" s="63" t="s">
        <v>51</v>
      </c>
      <c r="C3884">
        <v>1337</v>
      </c>
      <c r="D3884">
        <v>17465</v>
      </c>
      <c r="E3884">
        <v>6637</v>
      </c>
      <c r="F3884">
        <v>25439</v>
      </c>
    </row>
    <row r="3885" spans="1:6" x14ac:dyDescent="0.2">
      <c r="A3885" s="62">
        <v>44652</v>
      </c>
      <c r="B3885" s="63" t="s">
        <v>53</v>
      </c>
      <c r="C3885">
        <v>61898</v>
      </c>
      <c r="D3885">
        <v>329868</v>
      </c>
      <c r="E3885">
        <v>166670</v>
      </c>
      <c r="F3885">
        <v>558436</v>
      </c>
    </row>
    <row r="3886" spans="1:6" x14ac:dyDescent="0.2">
      <c r="A3886" s="62">
        <v>44652</v>
      </c>
      <c r="B3886" s="63" t="s">
        <v>52</v>
      </c>
      <c r="C3886">
        <v>757396</v>
      </c>
      <c r="D3886">
        <v>849891</v>
      </c>
      <c r="E3886">
        <v>748339</v>
      </c>
      <c r="F3886">
        <v>2355626</v>
      </c>
    </row>
    <row r="3887" spans="1:6" x14ac:dyDescent="0.2">
      <c r="A3887" s="62">
        <v>44652</v>
      </c>
      <c r="B3887" s="63" t="s">
        <v>50</v>
      </c>
      <c r="C3887">
        <v>55082</v>
      </c>
      <c r="D3887">
        <v>76247</v>
      </c>
      <c r="E3887">
        <v>69435</v>
      </c>
      <c r="F3887">
        <v>200764</v>
      </c>
    </row>
    <row r="3888" spans="1:6" x14ac:dyDescent="0.2">
      <c r="A3888" s="62">
        <v>44652</v>
      </c>
      <c r="B3888" s="63" t="s">
        <v>54</v>
      </c>
      <c r="C3888">
        <v>80144</v>
      </c>
      <c r="D3888">
        <v>427490</v>
      </c>
      <c r="E3888">
        <v>75227</v>
      </c>
      <c r="F3888">
        <v>582861</v>
      </c>
    </row>
    <row r="3889" spans="1:6" x14ac:dyDescent="0.2">
      <c r="A3889" s="62">
        <v>44652</v>
      </c>
      <c r="B3889" s="63" t="s">
        <v>48</v>
      </c>
      <c r="C3889">
        <v>419264</v>
      </c>
      <c r="D3889">
        <v>4746712</v>
      </c>
      <c r="E3889">
        <v>388646</v>
      </c>
      <c r="F3889">
        <v>5554622</v>
      </c>
    </row>
    <row r="3890" spans="1:6" x14ac:dyDescent="0.2">
      <c r="A3890" s="62">
        <v>44652</v>
      </c>
      <c r="B3890" s="63" t="s">
        <v>49</v>
      </c>
      <c r="C3890">
        <v>188557</v>
      </c>
      <c r="D3890">
        <v>192602</v>
      </c>
      <c r="E3890">
        <v>139334</v>
      </c>
      <c r="F3890">
        <v>520493</v>
      </c>
    </row>
    <row r="3891" spans="1:6" x14ac:dyDescent="0.2">
      <c r="A3891" s="62">
        <v>44652</v>
      </c>
      <c r="B3891" s="63" t="s">
        <v>56</v>
      </c>
      <c r="C3891">
        <v>209</v>
      </c>
      <c r="D3891">
        <v>16155</v>
      </c>
      <c r="E3891">
        <v>103</v>
      </c>
      <c r="F3891">
        <v>16467</v>
      </c>
    </row>
    <row r="3892" spans="1:6" x14ac:dyDescent="0.2">
      <c r="A3892" s="62">
        <v>44682</v>
      </c>
      <c r="B3892" s="63" t="s">
        <v>55</v>
      </c>
      <c r="C3892">
        <v>417</v>
      </c>
      <c r="D3892">
        <v>43831</v>
      </c>
      <c r="E3892">
        <v>13790</v>
      </c>
      <c r="F3892">
        <v>58038</v>
      </c>
    </row>
    <row r="3893" spans="1:6" x14ac:dyDescent="0.2">
      <c r="A3893" s="62">
        <v>44682</v>
      </c>
      <c r="B3893" s="63" t="s">
        <v>51</v>
      </c>
      <c r="C3893">
        <v>726</v>
      </c>
      <c r="D3893">
        <v>17674</v>
      </c>
      <c r="E3893">
        <v>3585</v>
      </c>
      <c r="F3893">
        <v>21985</v>
      </c>
    </row>
    <row r="3894" spans="1:6" x14ac:dyDescent="0.2">
      <c r="A3894" s="62">
        <v>44682</v>
      </c>
      <c r="B3894" s="63" t="s">
        <v>53</v>
      </c>
      <c r="C3894">
        <v>30976</v>
      </c>
      <c r="D3894">
        <v>282273</v>
      </c>
      <c r="E3894">
        <v>85816</v>
      </c>
      <c r="F3894">
        <v>399065</v>
      </c>
    </row>
    <row r="3895" spans="1:6" x14ac:dyDescent="0.2">
      <c r="A3895" s="62">
        <v>44682</v>
      </c>
      <c r="B3895" s="63" t="s">
        <v>52</v>
      </c>
      <c r="C3895">
        <v>335910</v>
      </c>
      <c r="D3895">
        <v>742175</v>
      </c>
      <c r="E3895">
        <v>398307</v>
      </c>
      <c r="F3895">
        <v>1476392</v>
      </c>
    </row>
    <row r="3896" spans="1:6" x14ac:dyDescent="0.2">
      <c r="A3896" s="62">
        <v>44682</v>
      </c>
      <c r="B3896" s="63" t="s">
        <v>50</v>
      </c>
      <c r="C3896">
        <v>21101</v>
      </c>
      <c r="D3896">
        <v>70988</v>
      </c>
      <c r="E3896">
        <v>31432</v>
      </c>
      <c r="F3896">
        <v>123521</v>
      </c>
    </row>
    <row r="3897" spans="1:6" x14ac:dyDescent="0.2">
      <c r="A3897" s="62">
        <v>44682</v>
      </c>
      <c r="B3897" s="63" t="s">
        <v>54</v>
      </c>
      <c r="C3897">
        <v>33998</v>
      </c>
      <c r="D3897">
        <v>320190</v>
      </c>
      <c r="E3897">
        <v>32950</v>
      </c>
      <c r="F3897">
        <v>387138</v>
      </c>
    </row>
    <row r="3898" spans="1:6" x14ac:dyDescent="0.2">
      <c r="A3898" s="62">
        <v>44682</v>
      </c>
      <c r="B3898" s="63" t="s">
        <v>48</v>
      </c>
      <c r="C3898">
        <v>276895</v>
      </c>
      <c r="D3898">
        <v>4876388</v>
      </c>
      <c r="E3898">
        <v>256876</v>
      </c>
      <c r="F3898">
        <v>5410159</v>
      </c>
    </row>
    <row r="3899" spans="1:6" x14ac:dyDescent="0.2">
      <c r="A3899" s="62">
        <v>44682</v>
      </c>
      <c r="B3899" s="63" t="s">
        <v>49</v>
      </c>
      <c r="C3899">
        <v>132372</v>
      </c>
      <c r="D3899">
        <v>355073</v>
      </c>
      <c r="E3899">
        <v>94784</v>
      </c>
      <c r="F3899">
        <v>582229</v>
      </c>
    </row>
    <row r="3900" spans="1:6" x14ac:dyDescent="0.2">
      <c r="A3900" s="62">
        <v>44682</v>
      </c>
      <c r="B3900" s="63" t="s">
        <v>56</v>
      </c>
      <c r="C3900">
        <v>215</v>
      </c>
      <c r="D3900">
        <v>17526</v>
      </c>
      <c r="E3900">
        <v>106</v>
      </c>
      <c r="F3900">
        <v>17847</v>
      </c>
    </row>
    <row r="3901" spans="1:6" x14ac:dyDescent="0.2">
      <c r="A3901" s="62">
        <v>44713</v>
      </c>
      <c r="B3901" s="63" t="s">
        <v>55</v>
      </c>
      <c r="C3901">
        <v>176</v>
      </c>
      <c r="D3901">
        <v>46366</v>
      </c>
      <c r="E3901">
        <v>8239</v>
      </c>
      <c r="F3901">
        <v>54781</v>
      </c>
    </row>
    <row r="3902" spans="1:6" x14ac:dyDescent="0.2">
      <c r="A3902" s="62">
        <v>44713</v>
      </c>
      <c r="B3902" s="63" t="s">
        <v>51</v>
      </c>
      <c r="C3902">
        <v>298</v>
      </c>
      <c r="D3902">
        <v>14096</v>
      </c>
      <c r="E3902">
        <v>1813</v>
      </c>
      <c r="F3902">
        <v>16207</v>
      </c>
    </row>
    <row r="3903" spans="1:6" x14ac:dyDescent="0.2">
      <c r="A3903" s="62">
        <v>44713</v>
      </c>
      <c r="B3903" s="63" t="s">
        <v>53</v>
      </c>
      <c r="C3903">
        <v>20197</v>
      </c>
      <c r="D3903">
        <v>275272</v>
      </c>
      <c r="E3903">
        <v>59845</v>
      </c>
      <c r="F3903">
        <v>355314</v>
      </c>
    </row>
    <row r="3904" spans="1:6" x14ac:dyDescent="0.2">
      <c r="A3904" s="62">
        <v>44713</v>
      </c>
      <c r="B3904" s="63" t="s">
        <v>52</v>
      </c>
      <c r="C3904">
        <v>234193</v>
      </c>
      <c r="D3904">
        <v>820753</v>
      </c>
      <c r="E3904">
        <v>221375</v>
      </c>
      <c r="F3904">
        <v>1276321</v>
      </c>
    </row>
    <row r="3905" spans="1:6" x14ac:dyDescent="0.2">
      <c r="A3905" s="62">
        <v>44713</v>
      </c>
      <c r="B3905" s="63" t="s">
        <v>50</v>
      </c>
      <c r="C3905">
        <v>9177</v>
      </c>
      <c r="D3905">
        <v>63283</v>
      </c>
      <c r="E3905">
        <v>18059</v>
      </c>
      <c r="F3905">
        <v>90519</v>
      </c>
    </row>
    <row r="3906" spans="1:6" x14ac:dyDescent="0.2">
      <c r="A3906" s="62">
        <v>44713</v>
      </c>
      <c r="B3906" s="63" t="s">
        <v>54</v>
      </c>
      <c r="C3906">
        <v>28933</v>
      </c>
      <c r="D3906">
        <v>275295</v>
      </c>
      <c r="E3906">
        <v>27271</v>
      </c>
      <c r="F3906">
        <v>331499</v>
      </c>
    </row>
    <row r="3907" spans="1:6" x14ac:dyDescent="0.2">
      <c r="A3907" s="62">
        <v>44713</v>
      </c>
      <c r="B3907" s="63" t="s">
        <v>48</v>
      </c>
      <c r="C3907">
        <v>148507</v>
      </c>
      <c r="D3907">
        <v>4485252</v>
      </c>
      <c r="E3907">
        <v>148351</v>
      </c>
      <c r="F3907">
        <v>4782110</v>
      </c>
    </row>
    <row r="3908" spans="1:6" x14ac:dyDescent="0.2">
      <c r="A3908" s="62">
        <v>44713</v>
      </c>
      <c r="B3908" s="63" t="s">
        <v>49</v>
      </c>
      <c r="C3908">
        <v>70244</v>
      </c>
      <c r="D3908">
        <v>336087</v>
      </c>
      <c r="E3908">
        <v>66992</v>
      </c>
      <c r="F3908">
        <v>473323</v>
      </c>
    </row>
    <row r="3909" spans="1:6" x14ac:dyDescent="0.2">
      <c r="A3909" s="62">
        <v>44713</v>
      </c>
      <c r="B3909" s="63" t="s">
        <v>56</v>
      </c>
      <c r="C3909">
        <v>63</v>
      </c>
      <c r="D3909">
        <v>16474</v>
      </c>
      <c r="E3909">
        <v>31</v>
      </c>
      <c r="F3909">
        <v>16568</v>
      </c>
    </row>
    <row r="3910" spans="1:6" x14ac:dyDescent="0.2">
      <c r="A3910" s="62">
        <v>44743</v>
      </c>
      <c r="B3910" s="63" t="s">
        <v>55</v>
      </c>
      <c r="C3910">
        <v>156</v>
      </c>
      <c r="D3910">
        <v>50066</v>
      </c>
      <c r="E3910">
        <v>8039</v>
      </c>
      <c r="F3910">
        <v>58261</v>
      </c>
    </row>
    <row r="3911" spans="1:6" x14ac:dyDescent="0.2">
      <c r="A3911" s="62">
        <v>44743</v>
      </c>
      <c r="B3911" s="63" t="s">
        <v>51</v>
      </c>
      <c r="C3911">
        <v>247</v>
      </c>
      <c r="D3911">
        <v>14398</v>
      </c>
      <c r="E3911">
        <v>1748</v>
      </c>
      <c r="F3911">
        <v>16393</v>
      </c>
    </row>
    <row r="3912" spans="1:6" x14ac:dyDescent="0.2">
      <c r="A3912" s="62">
        <v>44743</v>
      </c>
      <c r="B3912" s="63" t="s">
        <v>53</v>
      </c>
      <c r="C3912">
        <v>14655</v>
      </c>
      <c r="D3912">
        <v>407218</v>
      </c>
      <c r="E3912">
        <v>47711</v>
      </c>
      <c r="F3912">
        <v>469584</v>
      </c>
    </row>
    <row r="3913" spans="1:6" x14ac:dyDescent="0.2">
      <c r="A3913" s="62">
        <v>44743</v>
      </c>
      <c r="B3913" s="63" t="s">
        <v>52</v>
      </c>
      <c r="C3913">
        <v>220280</v>
      </c>
      <c r="D3913">
        <v>1032391</v>
      </c>
      <c r="E3913">
        <v>196724</v>
      </c>
      <c r="F3913">
        <v>1449395</v>
      </c>
    </row>
    <row r="3914" spans="1:6" x14ac:dyDescent="0.2">
      <c r="A3914" s="62">
        <v>44743</v>
      </c>
      <c r="B3914" s="63" t="s">
        <v>50</v>
      </c>
      <c r="C3914">
        <v>6069</v>
      </c>
      <c r="D3914">
        <v>64196</v>
      </c>
      <c r="E3914">
        <v>12791</v>
      </c>
      <c r="F3914">
        <v>83056</v>
      </c>
    </row>
    <row r="3915" spans="1:6" x14ac:dyDescent="0.2">
      <c r="A3915" s="62">
        <v>44743</v>
      </c>
      <c r="B3915" s="63" t="s">
        <v>54</v>
      </c>
      <c r="C3915">
        <v>12549</v>
      </c>
      <c r="D3915">
        <v>294044</v>
      </c>
      <c r="E3915">
        <v>16253</v>
      </c>
      <c r="F3915">
        <v>322846</v>
      </c>
    </row>
    <row r="3916" spans="1:6" x14ac:dyDescent="0.2">
      <c r="A3916" s="62">
        <v>44743</v>
      </c>
      <c r="B3916" s="63" t="s">
        <v>48</v>
      </c>
      <c r="C3916">
        <v>105515</v>
      </c>
      <c r="D3916">
        <v>4835160</v>
      </c>
      <c r="E3916">
        <v>114204</v>
      </c>
      <c r="F3916">
        <v>5054879</v>
      </c>
    </row>
    <row r="3917" spans="1:6" x14ac:dyDescent="0.2">
      <c r="A3917" s="62">
        <v>44743</v>
      </c>
      <c r="B3917" s="63" t="s">
        <v>49</v>
      </c>
      <c r="C3917">
        <v>58403</v>
      </c>
      <c r="D3917">
        <v>311895</v>
      </c>
      <c r="E3917">
        <v>48244</v>
      </c>
      <c r="F3917">
        <v>418542</v>
      </c>
    </row>
    <row r="3918" spans="1:6" x14ac:dyDescent="0.2">
      <c r="A3918" s="62">
        <v>44743</v>
      </c>
      <c r="B3918" s="63" t="s">
        <v>56</v>
      </c>
      <c r="C3918">
        <v>14</v>
      </c>
      <c r="D3918">
        <v>16163</v>
      </c>
      <c r="E3918">
        <v>7</v>
      </c>
      <c r="F3918">
        <v>16184</v>
      </c>
    </row>
    <row r="3919" spans="1:6" x14ac:dyDescent="0.2">
      <c r="A3919" s="62">
        <v>44774</v>
      </c>
      <c r="B3919" s="63" t="s">
        <v>55</v>
      </c>
      <c r="C3919">
        <v>152</v>
      </c>
      <c r="D3919">
        <v>59305</v>
      </c>
      <c r="E3919">
        <v>5948</v>
      </c>
      <c r="F3919">
        <v>65405</v>
      </c>
    </row>
    <row r="3920" spans="1:6" x14ac:dyDescent="0.2">
      <c r="A3920" s="62">
        <v>44774</v>
      </c>
      <c r="B3920" s="63" t="s">
        <v>51</v>
      </c>
      <c r="C3920">
        <v>258</v>
      </c>
      <c r="D3920">
        <v>14947</v>
      </c>
      <c r="E3920">
        <v>1603</v>
      </c>
      <c r="F3920">
        <v>16808</v>
      </c>
    </row>
    <row r="3921" spans="1:6" x14ac:dyDescent="0.2">
      <c r="A3921" s="62">
        <v>44774</v>
      </c>
      <c r="B3921" s="63" t="s">
        <v>53</v>
      </c>
      <c r="C3921">
        <v>12581</v>
      </c>
      <c r="D3921">
        <v>415889</v>
      </c>
      <c r="E3921">
        <v>46416</v>
      </c>
      <c r="F3921">
        <v>474886</v>
      </c>
    </row>
    <row r="3922" spans="1:6" x14ac:dyDescent="0.2">
      <c r="A3922" s="62">
        <v>44774</v>
      </c>
      <c r="B3922" s="63" t="s">
        <v>52</v>
      </c>
      <c r="C3922">
        <v>196015</v>
      </c>
      <c r="D3922">
        <v>1122393</v>
      </c>
      <c r="E3922">
        <v>244518</v>
      </c>
      <c r="F3922">
        <v>1562926</v>
      </c>
    </row>
    <row r="3923" spans="1:6" x14ac:dyDescent="0.2">
      <c r="A3923" s="62">
        <v>44774</v>
      </c>
      <c r="B3923" s="63" t="s">
        <v>50</v>
      </c>
      <c r="C3923">
        <v>6946</v>
      </c>
      <c r="D3923">
        <v>65238</v>
      </c>
      <c r="E3923">
        <v>14700</v>
      </c>
      <c r="F3923">
        <v>86884</v>
      </c>
    </row>
    <row r="3924" spans="1:6" x14ac:dyDescent="0.2">
      <c r="A3924" s="62">
        <v>44774</v>
      </c>
      <c r="B3924" s="63" t="s">
        <v>54</v>
      </c>
      <c r="C3924">
        <v>21871</v>
      </c>
      <c r="D3924">
        <v>289928</v>
      </c>
      <c r="E3924">
        <v>18987</v>
      </c>
      <c r="F3924">
        <v>330786</v>
      </c>
    </row>
    <row r="3925" spans="1:6" x14ac:dyDescent="0.2">
      <c r="A3925" s="62">
        <v>44774</v>
      </c>
      <c r="B3925" s="63" t="s">
        <v>48</v>
      </c>
      <c r="C3925">
        <v>79968</v>
      </c>
      <c r="D3925">
        <v>5106784</v>
      </c>
      <c r="E3925">
        <v>80964</v>
      </c>
      <c r="F3925">
        <v>5267716</v>
      </c>
    </row>
    <row r="3926" spans="1:6" x14ac:dyDescent="0.2">
      <c r="A3926" s="62">
        <v>44774</v>
      </c>
      <c r="B3926" s="63" t="s">
        <v>49</v>
      </c>
      <c r="C3926">
        <v>51703</v>
      </c>
      <c r="D3926">
        <v>415367</v>
      </c>
      <c r="E3926">
        <v>46950</v>
      </c>
      <c r="F3926">
        <v>514020</v>
      </c>
    </row>
    <row r="3927" spans="1:6" x14ac:dyDescent="0.2">
      <c r="A3927" s="62">
        <v>44774</v>
      </c>
      <c r="B3927" s="63" t="s">
        <v>56</v>
      </c>
      <c r="C3927">
        <v>24</v>
      </c>
      <c r="D3927">
        <v>15036</v>
      </c>
      <c r="E3927">
        <v>12</v>
      </c>
      <c r="F3927">
        <v>15072</v>
      </c>
    </row>
    <row r="3928" spans="1:6" x14ac:dyDescent="0.2">
      <c r="A3928" s="62">
        <v>44805</v>
      </c>
      <c r="B3928" s="63" t="s">
        <v>55</v>
      </c>
      <c r="C3928">
        <v>226</v>
      </c>
      <c r="D3928">
        <v>44822</v>
      </c>
      <c r="E3928">
        <v>6589</v>
      </c>
      <c r="F3928">
        <v>51637</v>
      </c>
    </row>
    <row r="3929" spans="1:6" x14ac:dyDescent="0.2">
      <c r="A3929" s="62">
        <v>44805</v>
      </c>
      <c r="B3929" s="63" t="s">
        <v>51</v>
      </c>
      <c r="C3929">
        <v>353</v>
      </c>
      <c r="D3929">
        <v>12769</v>
      </c>
      <c r="E3929">
        <v>1642</v>
      </c>
      <c r="F3929">
        <v>14764</v>
      </c>
    </row>
    <row r="3930" spans="1:6" x14ac:dyDescent="0.2">
      <c r="A3930" s="62">
        <v>44805</v>
      </c>
      <c r="B3930" s="63" t="s">
        <v>53</v>
      </c>
      <c r="C3930">
        <v>13080</v>
      </c>
      <c r="D3930">
        <v>426576</v>
      </c>
      <c r="E3930">
        <v>49330</v>
      </c>
      <c r="F3930">
        <v>488986</v>
      </c>
    </row>
    <row r="3931" spans="1:6" x14ac:dyDescent="0.2">
      <c r="A3931" s="62">
        <v>44805</v>
      </c>
      <c r="B3931" s="63" t="s">
        <v>52</v>
      </c>
      <c r="C3931">
        <v>231263</v>
      </c>
      <c r="D3931">
        <v>895438</v>
      </c>
      <c r="E3931">
        <v>293938</v>
      </c>
      <c r="F3931">
        <v>1420639</v>
      </c>
    </row>
    <row r="3932" spans="1:6" x14ac:dyDescent="0.2">
      <c r="A3932" s="62">
        <v>44805</v>
      </c>
      <c r="B3932" s="63" t="s">
        <v>50</v>
      </c>
      <c r="C3932">
        <v>11763</v>
      </c>
      <c r="D3932">
        <v>64195</v>
      </c>
      <c r="E3932">
        <v>17494</v>
      </c>
      <c r="F3932">
        <v>93452</v>
      </c>
    </row>
    <row r="3933" spans="1:6" x14ac:dyDescent="0.2">
      <c r="A3933" s="62">
        <v>44805</v>
      </c>
      <c r="B3933" s="63" t="s">
        <v>54</v>
      </c>
      <c r="C3933">
        <v>22179</v>
      </c>
      <c r="D3933">
        <v>293828</v>
      </c>
      <c r="E3933">
        <v>19453</v>
      </c>
      <c r="F3933">
        <v>335460</v>
      </c>
    </row>
    <row r="3934" spans="1:6" x14ac:dyDescent="0.2">
      <c r="A3934" s="62">
        <v>44805</v>
      </c>
      <c r="B3934" s="63" t="s">
        <v>48</v>
      </c>
      <c r="C3934">
        <v>91219</v>
      </c>
      <c r="D3934">
        <v>5001796</v>
      </c>
      <c r="E3934">
        <v>108033</v>
      </c>
      <c r="F3934">
        <v>5201048</v>
      </c>
    </row>
    <row r="3935" spans="1:6" x14ac:dyDescent="0.2">
      <c r="A3935" s="62">
        <v>44805</v>
      </c>
      <c r="B3935" s="63" t="s">
        <v>49</v>
      </c>
      <c r="C3935">
        <v>56797</v>
      </c>
      <c r="D3935">
        <v>391179</v>
      </c>
      <c r="E3935">
        <v>45066</v>
      </c>
      <c r="F3935">
        <v>493042</v>
      </c>
    </row>
    <row r="3936" spans="1:6" x14ac:dyDescent="0.2">
      <c r="A3936" s="62">
        <v>44805</v>
      </c>
      <c r="B3936" s="63" t="s">
        <v>56</v>
      </c>
      <c r="C3936">
        <v>114</v>
      </c>
      <c r="D3936">
        <v>12718</v>
      </c>
      <c r="E3936">
        <v>56</v>
      </c>
      <c r="F3936">
        <v>12888</v>
      </c>
    </row>
    <row r="3937" spans="1:6" x14ac:dyDescent="0.2">
      <c r="A3937" s="62">
        <v>44835</v>
      </c>
      <c r="B3937" s="63" t="s">
        <v>55</v>
      </c>
      <c r="C3937">
        <v>340</v>
      </c>
      <c r="D3937">
        <v>49062</v>
      </c>
      <c r="E3937">
        <v>11278</v>
      </c>
      <c r="F3937">
        <v>60680</v>
      </c>
    </row>
    <row r="3938" spans="1:6" x14ac:dyDescent="0.2">
      <c r="A3938" s="62">
        <v>44835</v>
      </c>
      <c r="B3938" s="63" t="s">
        <v>51</v>
      </c>
      <c r="C3938">
        <v>539</v>
      </c>
      <c r="D3938">
        <v>14296</v>
      </c>
      <c r="E3938">
        <v>3033</v>
      </c>
      <c r="F3938">
        <v>17868</v>
      </c>
    </row>
    <row r="3939" spans="1:6" x14ac:dyDescent="0.2">
      <c r="A3939" s="62">
        <v>44835</v>
      </c>
      <c r="B3939" s="63" t="s">
        <v>53</v>
      </c>
      <c r="C3939">
        <v>30337</v>
      </c>
      <c r="D3939">
        <v>323116</v>
      </c>
      <c r="E3939">
        <v>96472</v>
      </c>
      <c r="F3939">
        <v>449925</v>
      </c>
    </row>
    <row r="3940" spans="1:6" x14ac:dyDescent="0.2">
      <c r="A3940" s="62">
        <v>44835</v>
      </c>
      <c r="B3940" s="63" t="s">
        <v>52</v>
      </c>
      <c r="C3940">
        <v>457008</v>
      </c>
      <c r="D3940">
        <v>1021288</v>
      </c>
      <c r="E3940">
        <v>508796</v>
      </c>
      <c r="F3940">
        <v>1987092</v>
      </c>
    </row>
    <row r="3941" spans="1:6" x14ac:dyDescent="0.2">
      <c r="A3941" s="62">
        <v>44835</v>
      </c>
      <c r="B3941" s="63" t="s">
        <v>50</v>
      </c>
      <c r="C3941">
        <v>34289</v>
      </c>
      <c r="D3941">
        <v>74980</v>
      </c>
      <c r="E3941">
        <v>48693</v>
      </c>
      <c r="F3941">
        <v>157962</v>
      </c>
    </row>
    <row r="3942" spans="1:6" x14ac:dyDescent="0.2">
      <c r="A3942" s="62">
        <v>44835</v>
      </c>
      <c r="B3942" s="63" t="s">
        <v>54</v>
      </c>
      <c r="C3942">
        <v>58282</v>
      </c>
      <c r="D3942">
        <v>348821</v>
      </c>
      <c r="E3942">
        <v>46132</v>
      </c>
      <c r="F3942">
        <v>453235</v>
      </c>
    </row>
    <row r="3943" spans="1:6" x14ac:dyDescent="0.2">
      <c r="A3943" s="62">
        <v>44835</v>
      </c>
      <c r="B3943" s="63" t="s">
        <v>48</v>
      </c>
      <c r="C3943">
        <v>148390</v>
      </c>
      <c r="D3943">
        <v>5281182</v>
      </c>
      <c r="E3943">
        <v>152602</v>
      </c>
      <c r="F3943">
        <v>5582174</v>
      </c>
    </row>
    <row r="3944" spans="1:6" x14ac:dyDescent="0.2">
      <c r="A3944" s="62">
        <v>44835</v>
      </c>
      <c r="B3944" s="63" t="s">
        <v>49</v>
      </c>
      <c r="C3944">
        <v>123933</v>
      </c>
      <c r="D3944">
        <v>327230</v>
      </c>
      <c r="E3944">
        <v>89300</v>
      </c>
      <c r="F3944">
        <v>540463</v>
      </c>
    </row>
    <row r="3945" spans="1:6" x14ac:dyDescent="0.2">
      <c r="A3945" s="62">
        <v>44835</v>
      </c>
      <c r="B3945" s="63" t="s">
        <v>56</v>
      </c>
      <c r="C3945">
        <v>354</v>
      </c>
      <c r="D3945">
        <v>13975</v>
      </c>
      <c r="E3945">
        <v>174</v>
      </c>
      <c r="F3945">
        <v>14503</v>
      </c>
    </row>
    <row r="3946" spans="1:6" x14ac:dyDescent="0.2">
      <c r="A3946" s="62">
        <v>44866</v>
      </c>
      <c r="B3946" s="63" t="s">
        <v>55</v>
      </c>
      <c r="C3946">
        <v>621</v>
      </c>
      <c r="D3946">
        <v>37096</v>
      </c>
      <c r="E3946">
        <v>18164</v>
      </c>
      <c r="F3946">
        <v>55881</v>
      </c>
    </row>
    <row r="3947" spans="1:6" x14ac:dyDescent="0.2">
      <c r="A3947" s="62">
        <v>44866</v>
      </c>
      <c r="B3947" s="63" t="s">
        <v>51</v>
      </c>
      <c r="C3947">
        <v>1373</v>
      </c>
      <c r="D3947">
        <v>15969</v>
      </c>
      <c r="E3947">
        <v>6026</v>
      </c>
      <c r="F3947">
        <v>23368</v>
      </c>
    </row>
    <row r="3948" spans="1:6" x14ac:dyDescent="0.2">
      <c r="A3948" s="62">
        <v>44866</v>
      </c>
      <c r="B3948" s="63" t="s">
        <v>53</v>
      </c>
      <c r="C3948">
        <v>57703</v>
      </c>
      <c r="D3948">
        <v>387930</v>
      </c>
      <c r="E3948">
        <v>153869</v>
      </c>
      <c r="F3948">
        <v>599502</v>
      </c>
    </row>
    <row r="3949" spans="1:6" x14ac:dyDescent="0.2">
      <c r="A3949" s="62">
        <v>44866</v>
      </c>
      <c r="B3949" s="63" t="s">
        <v>52</v>
      </c>
      <c r="C3949">
        <v>799925</v>
      </c>
      <c r="D3949">
        <v>1167222</v>
      </c>
      <c r="E3949">
        <v>795818</v>
      </c>
      <c r="F3949">
        <v>2762965</v>
      </c>
    </row>
    <row r="3950" spans="1:6" x14ac:dyDescent="0.2">
      <c r="A3950" s="62">
        <v>44866</v>
      </c>
      <c r="B3950" s="63" t="s">
        <v>50</v>
      </c>
      <c r="C3950">
        <v>63215</v>
      </c>
      <c r="D3950">
        <v>81911</v>
      </c>
      <c r="E3950">
        <v>84974</v>
      </c>
      <c r="F3950">
        <v>230100</v>
      </c>
    </row>
    <row r="3951" spans="1:6" x14ac:dyDescent="0.2">
      <c r="A3951" s="62">
        <v>44866</v>
      </c>
      <c r="B3951" s="63" t="s">
        <v>54</v>
      </c>
      <c r="C3951">
        <v>137515</v>
      </c>
      <c r="D3951">
        <v>385567</v>
      </c>
      <c r="E3951">
        <v>99737</v>
      </c>
      <c r="F3951">
        <v>622819</v>
      </c>
    </row>
    <row r="3952" spans="1:6" x14ac:dyDescent="0.2">
      <c r="A3952" s="62">
        <v>44866</v>
      </c>
      <c r="B3952" s="63" t="s">
        <v>48</v>
      </c>
      <c r="C3952">
        <v>384533</v>
      </c>
      <c r="D3952">
        <v>5388245</v>
      </c>
      <c r="E3952">
        <v>347531</v>
      </c>
      <c r="F3952">
        <v>6120309</v>
      </c>
    </row>
    <row r="3953" spans="1:6" x14ac:dyDescent="0.2">
      <c r="A3953" s="62">
        <v>44866</v>
      </c>
      <c r="B3953" s="63" t="s">
        <v>49</v>
      </c>
      <c r="C3953">
        <v>278079</v>
      </c>
      <c r="D3953">
        <v>231733</v>
      </c>
      <c r="E3953">
        <v>182927</v>
      </c>
      <c r="F3953">
        <v>692739</v>
      </c>
    </row>
    <row r="3954" spans="1:6" x14ac:dyDescent="0.2">
      <c r="A3954" s="62">
        <v>44866</v>
      </c>
      <c r="B3954" s="63" t="s">
        <v>56</v>
      </c>
      <c r="C3954">
        <v>486</v>
      </c>
      <c r="D3954">
        <v>13741</v>
      </c>
      <c r="E3954">
        <v>240</v>
      </c>
      <c r="F3954">
        <v>14467</v>
      </c>
    </row>
    <row r="3955" spans="1:6" x14ac:dyDescent="0.2">
      <c r="A3955" s="62">
        <v>44896</v>
      </c>
      <c r="B3955" s="63" t="s">
        <v>48</v>
      </c>
      <c r="C3955">
        <v>667791</v>
      </c>
      <c r="D3955">
        <v>5821442</v>
      </c>
      <c r="E3955">
        <v>585963</v>
      </c>
      <c r="F3955">
        <v>7075196</v>
      </c>
    </row>
    <row r="3956" spans="1:6" x14ac:dyDescent="0.2">
      <c r="A3956" s="62">
        <v>44896</v>
      </c>
      <c r="B3956" s="63" t="s">
        <v>49</v>
      </c>
      <c r="C3956">
        <v>398759</v>
      </c>
      <c r="D3956">
        <v>213752</v>
      </c>
      <c r="E3956">
        <v>274455</v>
      </c>
      <c r="F3956">
        <v>886966</v>
      </c>
    </row>
    <row r="3957" spans="1:6" x14ac:dyDescent="0.2">
      <c r="A3957" s="62">
        <v>44896</v>
      </c>
      <c r="B3957" s="63" t="s">
        <v>50</v>
      </c>
      <c r="C3957">
        <v>100587</v>
      </c>
      <c r="D3957">
        <v>88110</v>
      </c>
      <c r="E3957">
        <v>119250</v>
      </c>
      <c r="F3957">
        <v>307947</v>
      </c>
    </row>
    <row r="3958" spans="1:6" x14ac:dyDescent="0.2">
      <c r="A3958" s="62">
        <v>44896</v>
      </c>
      <c r="B3958" s="63" t="s">
        <v>51</v>
      </c>
      <c r="C3958">
        <v>1662</v>
      </c>
      <c r="D3958">
        <v>17779</v>
      </c>
      <c r="E3958">
        <v>9436</v>
      </c>
      <c r="F3958">
        <v>28877</v>
      </c>
    </row>
    <row r="3959" spans="1:6" x14ac:dyDescent="0.2">
      <c r="A3959" s="62">
        <v>44896</v>
      </c>
      <c r="B3959" s="63" t="s">
        <v>56</v>
      </c>
      <c r="C3959">
        <v>671</v>
      </c>
      <c r="D3959">
        <v>14328</v>
      </c>
      <c r="E3959">
        <v>331</v>
      </c>
      <c r="F3959">
        <v>15330</v>
      </c>
    </row>
    <row r="3960" spans="1:6" x14ac:dyDescent="0.2">
      <c r="A3960" s="62">
        <v>44896</v>
      </c>
      <c r="B3960" s="63" t="s">
        <v>55</v>
      </c>
      <c r="C3960">
        <v>1081</v>
      </c>
      <c r="D3960">
        <v>34879</v>
      </c>
      <c r="E3960">
        <v>23785</v>
      </c>
      <c r="F3960">
        <v>59745</v>
      </c>
    </row>
    <row r="3961" spans="1:6" x14ac:dyDescent="0.2">
      <c r="A3961" s="62">
        <v>44896</v>
      </c>
      <c r="B3961" s="63" t="s">
        <v>52</v>
      </c>
      <c r="C3961">
        <v>1104477</v>
      </c>
      <c r="D3961">
        <v>1261523</v>
      </c>
      <c r="E3961">
        <v>1019524</v>
      </c>
      <c r="F3961">
        <v>3385524</v>
      </c>
    </row>
    <row r="3962" spans="1:6" x14ac:dyDescent="0.2">
      <c r="A3962" s="62">
        <v>44896</v>
      </c>
      <c r="B3962" s="63" t="s">
        <v>53</v>
      </c>
      <c r="C3962">
        <v>72376</v>
      </c>
      <c r="D3962">
        <v>429496</v>
      </c>
      <c r="E3962">
        <v>198218</v>
      </c>
      <c r="F3962">
        <v>700090</v>
      </c>
    </row>
    <row r="3963" spans="1:6" x14ac:dyDescent="0.2">
      <c r="A3963" s="62">
        <v>44896</v>
      </c>
      <c r="B3963" s="63" t="s">
        <v>54</v>
      </c>
      <c r="C3963">
        <v>192179</v>
      </c>
      <c r="D3963">
        <v>415503</v>
      </c>
      <c r="E3963">
        <v>146661</v>
      </c>
      <c r="F3963">
        <v>754343</v>
      </c>
    </row>
    <row r="3964" spans="1:6" x14ac:dyDescent="0.2">
      <c r="A3964" s="62">
        <v>44927</v>
      </c>
      <c r="B3964" s="63" t="s">
        <v>48</v>
      </c>
      <c r="C3964">
        <v>756284</v>
      </c>
      <c r="D3964">
        <v>5586934</v>
      </c>
      <c r="E3964">
        <v>638728</v>
      </c>
      <c r="F3964">
        <v>6981946</v>
      </c>
    </row>
    <row r="3965" spans="1:6" x14ac:dyDescent="0.2">
      <c r="A3965" s="62">
        <v>44927</v>
      </c>
      <c r="B3965" s="63" t="s">
        <v>49</v>
      </c>
      <c r="C3965">
        <v>255244</v>
      </c>
      <c r="D3965">
        <v>241178</v>
      </c>
      <c r="E3965">
        <v>179468</v>
      </c>
      <c r="F3965">
        <v>675890</v>
      </c>
    </row>
    <row r="3966" spans="1:6" x14ac:dyDescent="0.2">
      <c r="A3966" s="62">
        <v>44927</v>
      </c>
      <c r="B3966" s="63" t="s">
        <v>50</v>
      </c>
      <c r="C3966">
        <v>94797</v>
      </c>
      <c r="D3966">
        <v>91713</v>
      </c>
      <c r="E3966">
        <v>115357</v>
      </c>
      <c r="F3966">
        <v>301867</v>
      </c>
    </row>
    <row r="3967" spans="1:6" x14ac:dyDescent="0.2">
      <c r="A3967" s="62">
        <v>44927</v>
      </c>
      <c r="B3967" s="63" t="s">
        <v>51</v>
      </c>
      <c r="C3967">
        <v>2579</v>
      </c>
      <c r="D3967">
        <v>27851</v>
      </c>
      <c r="E3967">
        <v>12461</v>
      </c>
      <c r="F3967">
        <v>42891</v>
      </c>
    </row>
    <row r="3968" spans="1:6" x14ac:dyDescent="0.2">
      <c r="A3968" s="62">
        <v>44927</v>
      </c>
      <c r="B3968" s="63" t="s">
        <v>56</v>
      </c>
      <c r="C3968">
        <v>207</v>
      </c>
      <c r="D3968">
        <v>13138</v>
      </c>
      <c r="E3968">
        <v>102</v>
      </c>
      <c r="F3968">
        <v>13447</v>
      </c>
    </row>
    <row r="3969" spans="1:6" x14ac:dyDescent="0.2">
      <c r="A3969" s="62">
        <v>44927</v>
      </c>
      <c r="B3969" s="63" t="s">
        <v>55</v>
      </c>
      <c r="C3969">
        <v>1179</v>
      </c>
      <c r="D3969">
        <v>41240</v>
      </c>
      <c r="E3969">
        <v>24282</v>
      </c>
      <c r="F3969">
        <v>66701</v>
      </c>
    </row>
    <row r="3970" spans="1:6" x14ac:dyDescent="0.2">
      <c r="A3970" s="62">
        <v>44927</v>
      </c>
      <c r="B3970" s="63" t="s">
        <v>52</v>
      </c>
      <c r="C3970">
        <v>1377925</v>
      </c>
      <c r="D3970">
        <v>1220497</v>
      </c>
      <c r="E3970">
        <v>1327103</v>
      </c>
      <c r="F3970">
        <v>3925525</v>
      </c>
    </row>
    <row r="3971" spans="1:6" x14ac:dyDescent="0.2">
      <c r="A3971" s="62">
        <v>44927</v>
      </c>
      <c r="B3971" s="63" t="s">
        <v>53</v>
      </c>
      <c r="C3971">
        <v>57313</v>
      </c>
      <c r="D3971">
        <v>373801</v>
      </c>
      <c r="E3971">
        <v>152705</v>
      </c>
      <c r="F3971">
        <v>583819</v>
      </c>
    </row>
    <row r="3972" spans="1:6" x14ac:dyDescent="0.2">
      <c r="A3972" s="62">
        <v>44927</v>
      </c>
      <c r="B3972" s="63" t="s">
        <v>54</v>
      </c>
      <c r="C3972">
        <v>152781</v>
      </c>
      <c r="D3972">
        <v>402732</v>
      </c>
      <c r="E3972">
        <v>124343</v>
      </c>
      <c r="F3972">
        <v>679856</v>
      </c>
    </row>
    <row r="3973" spans="1:6" x14ac:dyDescent="0.2">
      <c r="A3973" s="62">
        <v>44958</v>
      </c>
      <c r="B3973" s="63" t="s">
        <v>48</v>
      </c>
      <c r="C3973">
        <v>560146</v>
      </c>
      <c r="D3973">
        <v>5036347</v>
      </c>
      <c r="E3973">
        <v>484461</v>
      </c>
      <c r="F3973">
        <v>6080954</v>
      </c>
    </row>
    <row r="3974" spans="1:6" x14ac:dyDescent="0.2">
      <c r="A3974" s="62">
        <v>44958</v>
      </c>
      <c r="B3974" s="63" t="s">
        <v>49</v>
      </c>
      <c r="C3974">
        <v>281034</v>
      </c>
      <c r="D3974">
        <v>203709</v>
      </c>
      <c r="E3974">
        <v>204143</v>
      </c>
      <c r="F3974">
        <v>688886</v>
      </c>
    </row>
    <row r="3975" spans="1:6" x14ac:dyDescent="0.2">
      <c r="A3975" s="62">
        <v>44958</v>
      </c>
      <c r="B3975" s="63" t="s">
        <v>50</v>
      </c>
      <c r="C3975">
        <v>87717</v>
      </c>
      <c r="D3975">
        <v>81628</v>
      </c>
      <c r="E3975">
        <v>104955</v>
      </c>
      <c r="F3975">
        <v>274300</v>
      </c>
    </row>
    <row r="3976" spans="1:6" x14ac:dyDescent="0.2">
      <c r="A3976" s="62">
        <v>44958</v>
      </c>
      <c r="B3976" s="63" t="s">
        <v>51</v>
      </c>
      <c r="C3976">
        <v>2549</v>
      </c>
      <c r="D3976">
        <v>46571</v>
      </c>
      <c r="E3976">
        <v>12313</v>
      </c>
      <c r="F3976">
        <v>61433</v>
      </c>
    </row>
    <row r="3977" spans="1:6" x14ac:dyDescent="0.2">
      <c r="A3977" s="62">
        <v>44958</v>
      </c>
      <c r="B3977" s="63" t="s">
        <v>56</v>
      </c>
      <c r="C3977">
        <v>277</v>
      </c>
      <c r="D3977">
        <v>11894</v>
      </c>
      <c r="E3977">
        <v>143</v>
      </c>
      <c r="F3977">
        <v>12314</v>
      </c>
    </row>
    <row r="3978" spans="1:6" x14ac:dyDescent="0.2">
      <c r="A3978" s="62">
        <v>44958</v>
      </c>
      <c r="B3978" s="63" t="s">
        <v>55</v>
      </c>
      <c r="C3978">
        <v>1264</v>
      </c>
      <c r="D3978">
        <v>41197</v>
      </c>
      <c r="E3978">
        <v>26903</v>
      </c>
      <c r="F3978">
        <v>69364</v>
      </c>
    </row>
    <row r="3979" spans="1:6" x14ac:dyDescent="0.2">
      <c r="A3979" s="62">
        <v>44958</v>
      </c>
      <c r="B3979" s="63" t="s">
        <v>52</v>
      </c>
      <c r="C3979">
        <v>1263446</v>
      </c>
      <c r="D3979">
        <v>1155894</v>
      </c>
      <c r="E3979">
        <v>1218533</v>
      </c>
      <c r="F3979">
        <v>3637873</v>
      </c>
    </row>
    <row r="3980" spans="1:6" x14ac:dyDescent="0.2">
      <c r="A3980" s="62">
        <v>44958</v>
      </c>
      <c r="B3980" s="63" t="s">
        <v>53</v>
      </c>
      <c r="C3980">
        <v>99438</v>
      </c>
      <c r="D3980">
        <v>375256</v>
      </c>
      <c r="E3980">
        <v>257023</v>
      </c>
      <c r="F3980">
        <v>731717</v>
      </c>
    </row>
    <row r="3981" spans="1:6" x14ac:dyDescent="0.2">
      <c r="A3981" s="62">
        <v>44958</v>
      </c>
      <c r="B3981" s="63" t="s">
        <v>54</v>
      </c>
      <c r="C3981">
        <v>136184</v>
      </c>
      <c r="D3981">
        <v>353104</v>
      </c>
      <c r="E3981">
        <v>119026</v>
      </c>
      <c r="F3981">
        <v>608314</v>
      </c>
    </row>
    <row r="3982" spans="1:6" x14ac:dyDescent="0.2">
      <c r="A3982" s="62">
        <v>44986</v>
      </c>
      <c r="B3982" s="63" t="s">
        <v>48</v>
      </c>
      <c r="C3982">
        <v>613189</v>
      </c>
      <c r="D3982">
        <v>5587425</v>
      </c>
      <c r="E3982">
        <v>562304</v>
      </c>
      <c r="F3982">
        <v>6762918</v>
      </c>
    </row>
    <row r="3983" spans="1:6" x14ac:dyDescent="0.2">
      <c r="A3983" s="62">
        <v>44986</v>
      </c>
      <c r="B3983" s="63" t="s">
        <v>49</v>
      </c>
      <c r="C3983">
        <v>259367</v>
      </c>
      <c r="D3983">
        <v>213179</v>
      </c>
      <c r="E3983">
        <v>184668</v>
      </c>
      <c r="F3983">
        <v>657214</v>
      </c>
    </row>
    <row r="3984" spans="1:6" x14ac:dyDescent="0.2">
      <c r="A3984" s="62">
        <v>44986</v>
      </c>
      <c r="B3984" s="63" t="s">
        <v>50</v>
      </c>
      <c r="C3984">
        <v>80196</v>
      </c>
      <c r="D3984">
        <v>86776</v>
      </c>
      <c r="E3984">
        <v>104476</v>
      </c>
      <c r="F3984">
        <v>271448</v>
      </c>
    </row>
    <row r="3985" spans="1:6" x14ac:dyDescent="0.2">
      <c r="A3985" s="62">
        <v>44986</v>
      </c>
      <c r="B3985" s="63" t="s">
        <v>51</v>
      </c>
      <c r="C3985">
        <v>1985</v>
      </c>
      <c r="D3985">
        <v>40426</v>
      </c>
      <c r="E3985">
        <v>10865</v>
      </c>
      <c r="F3985">
        <v>53276</v>
      </c>
    </row>
    <row r="3986" spans="1:6" x14ac:dyDescent="0.2">
      <c r="A3986" s="62">
        <v>44986</v>
      </c>
      <c r="B3986" s="63" t="s">
        <v>56</v>
      </c>
      <c r="C3986">
        <v>146</v>
      </c>
      <c r="D3986">
        <v>13228</v>
      </c>
      <c r="E3986">
        <v>72</v>
      </c>
      <c r="F3986">
        <v>13446</v>
      </c>
    </row>
    <row r="3987" spans="1:6" x14ac:dyDescent="0.2">
      <c r="A3987" s="62">
        <v>44986</v>
      </c>
      <c r="B3987" s="63" t="s">
        <v>55</v>
      </c>
      <c r="C3987">
        <v>1142</v>
      </c>
      <c r="D3987">
        <v>53270</v>
      </c>
      <c r="E3987">
        <v>26252</v>
      </c>
      <c r="F3987">
        <v>80664</v>
      </c>
    </row>
    <row r="3988" spans="1:6" x14ac:dyDescent="0.2">
      <c r="A3988" s="62">
        <v>44986</v>
      </c>
      <c r="B3988" s="63" t="s">
        <v>52</v>
      </c>
      <c r="C3988">
        <v>1043949</v>
      </c>
      <c r="D3988">
        <v>1162454</v>
      </c>
      <c r="E3988">
        <v>989535</v>
      </c>
      <c r="F3988">
        <v>3195938</v>
      </c>
    </row>
    <row r="3989" spans="1:6" x14ac:dyDescent="0.2">
      <c r="A3989" s="62">
        <v>44986</v>
      </c>
      <c r="B3989" s="63" t="s">
        <v>53</v>
      </c>
      <c r="C3989">
        <v>95377</v>
      </c>
      <c r="D3989">
        <v>394430</v>
      </c>
      <c r="E3989">
        <v>228598</v>
      </c>
      <c r="F3989">
        <v>718405</v>
      </c>
    </row>
    <row r="3990" spans="1:6" x14ac:dyDescent="0.2">
      <c r="A3990" s="62">
        <v>44986</v>
      </c>
      <c r="B3990" s="63" t="s">
        <v>54</v>
      </c>
      <c r="C3990">
        <v>138644</v>
      </c>
      <c r="D3990">
        <v>428220</v>
      </c>
      <c r="E3990">
        <v>121667</v>
      </c>
      <c r="F3990">
        <v>688531</v>
      </c>
    </row>
    <row r="3991" spans="1:6" x14ac:dyDescent="0.2">
      <c r="A3991" s="62">
        <v>45017</v>
      </c>
      <c r="B3991" s="63" t="s">
        <v>48</v>
      </c>
      <c r="C3991">
        <v>440112</v>
      </c>
      <c r="D3991">
        <v>4975477</v>
      </c>
      <c r="E3991">
        <v>395363</v>
      </c>
      <c r="F3991">
        <v>5810952</v>
      </c>
    </row>
    <row r="3992" spans="1:6" x14ac:dyDescent="0.2">
      <c r="A3992" s="62">
        <v>45017</v>
      </c>
      <c r="B3992" s="63" t="s">
        <v>49</v>
      </c>
      <c r="C3992">
        <v>178743</v>
      </c>
      <c r="D3992">
        <v>229379</v>
      </c>
      <c r="E3992">
        <v>137486</v>
      </c>
      <c r="F3992">
        <v>545608</v>
      </c>
    </row>
    <row r="3993" spans="1:6" x14ac:dyDescent="0.2">
      <c r="A3993" s="62">
        <v>45017</v>
      </c>
      <c r="B3993" s="63" t="s">
        <v>50</v>
      </c>
      <c r="C3993">
        <v>48841</v>
      </c>
      <c r="D3993">
        <v>57503</v>
      </c>
      <c r="E3993">
        <v>60261</v>
      </c>
      <c r="F3993">
        <v>166605</v>
      </c>
    </row>
    <row r="3994" spans="1:6" x14ac:dyDescent="0.2">
      <c r="A3994" s="62">
        <v>45017</v>
      </c>
      <c r="B3994" s="63" t="s">
        <v>51</v>
      </c>
      <c r="C3994">
        <v>1358</v>
      </c>
      <c r="D3994">
        <v>41902</v>
      </c>
      <c r="E3994">
        <v>6803</v>
      </c>
      <c r="F3994">
        <v>50063</v>
      </c>
    </row>
    <row r="3995" spans="1:6" x14ac:dyDescent="0.2">
      <c r="A3995" s="62">
        <v>45017</v>
      </c>
      <c r="B3995" s="63" t="s">
        <v>56</v>
      </c>
      <c r="C3995">
        <v>226</v>
      </c>
      <c r="D3995">
        <v>4068</v>
      </c>
      <c r="E3995">
        <v>111</v>
      </c>
      <c r="F3995">
        <v>4405</v>
      </c>
    </row>
    <row r="3996" spans="1:6" x14ac:dyDescent="0.2">
      <c r="A3996" s="62">
        <v>45017</v>
      </c>
      <c r="B3996" s="63" t="s">
        <v>55</v>
      </c>
      <c r="C3996">
        <v>675</v>
      </c>
      <c r="D3996">
        <v>43888</v>
      </c>
      <c r="E3996">
        <v>17420</v>
      </c>
      <c r="F3996">
        <v>61983</v>
      </c>
    </row>
    <row r="3997" spans="1:6" x14ac:dyDescent="0.2">
      <c r="A3997" s="62">
        <v>45017</v>
      </c>
      <c r="B3997" s="63" t="s">
        <v>52</v>
      </c>
      <c r="C3997">
        <v>659394</v>
      </c>
      <c r="D3997">
        <v>1054793</v>
      </c>
      <c r="E3997">
        <v>526792</v>
      </c>
      <c r="F3997">
        <v>2240979</v>
      </c>
    </row>
    <row r="3998" spans="1:6" x14ac:dyDescent="0.2">
      <c r="A3998" s="62">
        <v>45017</v>
      </c>
      <c r="B3998" s="63" t="s">
        <v>53</v>
      </c>
      <c r="C3998">
        <v>60803</v>
      </c>
      <c r="D3998">
        <v>295489</v>
      </c>
      <c r="E3998">
        <v>154992</v>
      </c>
      <c r="F3998">
        <v>511284</v>
      </c>
    </row>
    <row r="3999" spans="1:6" x14ac:dyDescent="0.2">
      <c r="A3999" s="62">
        <v>45017</v>
      </c>
      <c r="B3999" s="63" t="s">
        <v>54</v>
      </c>
      <c r="C3999">
        <v>74029</v>
      </c>
      <c r="D3999">
        <v>366087</v>
      </c>
      <c r="E3999">
        <v>74079</v>
      </c>
      <c r="F3999">
        <v>514195</v>
      </c>
    </row>
    <row r="4000" spans="1:6" x14ac:dyDescent="0.2">
      <c r="A4000" s="62">
        <v>45047</v>
      </c>
      <c r="B4000" s="63" t="s">
        <v>48</v>
      </c>
      <c r="C4000">
        <v>200884</v>
      </c>
      <c r="D4000">
        <v>5062480</v>
      </c>
      <c r="E4000">
        <v>198625</v>
      </c>
      <c r="F4000">
        <v>5461989</v>
      </c>
    </row>
    <row r="4001" spans="1:6" x14ac:dyDescent="0.2">
      <c r="A4001" s="62">
        <v>45047</v>
      </c>
      <c r="B4001" s="63" t="s">
        <v>49</v>
      </c>
      <c r="C4001">
        <v>76904</v>
      </c>
      <c r="D4001">
        <v>290658</v>
      </c>
      <c r="E4001">
        <v>66350</v>
      </c>
      <c r="F4001">
        <v>433912</v>
      </c>
    </row>
    <row r="4002" spans="1:6" x14ac:dyDescent="0.2">
      <c r="A4002" s="62">
        <v>45047</v>
      </c>
      <c r="B4002" s="63" t="s">
        <v>50</v>
      </c>
      <c r="C4002">
        <v>11803</v>
      </c>
      <c r="D4002">
        <v>52156</v>
      </c>
      <c r="E4002">
        <v>25017</v>
      </c>
      <c r="F4002">
        <v>88976</v>
      </c>
    </row>
    <row r="4003" spans="1:6" x14ac:dyDescent="0.2">
      <c r="A4003" s="62">
        <v>45047</v>
      </c>
      <c r="B4003" s="63" t="s">
        <v>51</v>
      </c>
      <c r="C4003">
        <v>967</v>
      </c>
      <c r="D4003">
        <v>46720</v>
      </c>
      <c r="E4003">
        <v>5843</v>
      </c>
      <c r="F4003">
        <v>53530</v>
      </c>
    </row>
    <row r="4004" spans="1:6" x14ac:dyDescent="0.2">
      <c r="A4004" s="62">
        <v>45047</v>
      </c>
      <c r="B4004" s="63" t="s">
        <v>56</v>
      </c>
      <c r="C4004">
        <v>163</v>
      </c>
      <c r="D4004">
        <v>4119</v>
      </c>
      <c r="E4004">
        <v>80</v>
      </c>
      <c r="F4004">
        <v>4362</v>
      </c>
    </row>
    <row r="4005" spans="1:6" x14ac:dyDescent="0.2">
      <c r="A4005" s="62">
        <v>45047</v>
      </c>
      <c r="B4005" s="63" t="s">
        <v>55</v>
      </c>
      <c r="C4005">
        <v>441</v>
      </c>
      <c r="D4005">
        <v>47616</v>
      </c>
      <c r="E4005">
        <v>14417</v>
      </c>
      <c r="F4005">
        <v>62474</v>
      </c>
    </row>
    <row r="4006" spans="1:6" x14ac:dyDescent="0.2">
      <c r="A4006" s="62">
        <v>45047</v>
      </c>
      <c r="B4006" s="63" t="s">
        <v>52</v>
      </c>
      <c r="C4006">
        <v>342246</v>
      </c>
      <c r="D4006">
        <v>1035408</v>
      </c>
      <c r="E4006">
        <v>299266</v>
      </c>
      <c r="F4006">
        <v>1676920</v>
      </c>
    </row>
    <row r="4007" spans="1:6" x14ac:dyDescent="0.2">
      <c r="A4007" s="62">
        <v>45047</v>
      </c>
      <c r="B4007" s="63" t="s">
        <v>53</v>
      </c>
      <c r="C4007">
        <v>39796</v>
      </c>
      <c r="D4007">
        <v>264952</v>
      </c>
      <c r="E4007">
        <v>102362</v>
      </c>
      <c r="F4007">
        <v>407110</v>
      </c>
    </row>
    <row r="4008" spans="1:6" x14ac:dyDescent="0.2">
      <c r="A4008" s="62">
        <v>45047</v>
      </c>
      <c r="B4008" s="63" t="s">
        <v>54</v>
      </c>
      <c r="C4008">
        <v>17846</v>
      </c>
      <c r="D4008">
        <v>344648</v>
      </c>
      <c r="E4008">
        <v>24889</v>
      </c>
      <c r="F4008">
        <v>387383</v>
      </c>
    </row>
    <row r="4009" spans="1:6" x14ac:dyDescent="0.2">
      <c r="A4009" s="62">
        <v>45078</v>
      </c>
      <c r="B4009" s="63" t="s">
        <v>48</v>
      </c>
      <c r="C4009">
        <v>109673</v>
      </c>
      <c r="D4009">
        <v>4924858</v>
      </c>
      <c r="E4009">
        <v>120423</v>
      </c>
      <c r="F4009">
        <v>5154954</v>
      </c>
    </row>
    <row r="4010" spans="1:6" x14ac:dyDescent="0.2">
      <c r="A4010" s="62">
        <v>45078</v>
      </c>
      <c r="B4010" s="63" t="s">
        <v>49</v>
      </c>
      <c r="C4010">
        <v>64693</v>
      </c>
      <c r="D4010">
        <v>253897</v>
      </c>
      <c r="E4010">
        <v>56034</v>
      </c>
      <c r="F4010">
        <v>374624</v>
      </c>
    </row>
    <row r="4011" spans="1:6" x14ac:dyDescent="0.2">
      <c r="A4011" s="62">
        <v>45078</v>
      </c>
      <c r="B4011" s="63" t="s">
        <v>50</v>
      </c>
      <c r="C4011">
        <v>5689</v>
      </c>
      <c r="D4011">
        <v>54869</v>
      </c>
      <c r="E4011">
        <v>12763</v>
      </c>
      <c r="F4011">
        <v>73321</v>
      </c>
    </row>
    <row r="4012" spans="1:6" x14ac:dyDescent="0.2">
      <c r="A4012" s="62">
        <v>45078</v>
      </c>
      <c r="B4012" s="63" t="s">
        <v>51</v>
      </c>
      <c r="C4012">
        <v>193</v>
      </c>
      <c r="D4012">
        <v>44977</v>
      </c>
      <c r="E4012">
        <v>4224</v>
      </c>
      <c r="F4012">
        <v>49394</v>
      </c>
    </row>
    <row r="4013" spans="1:6" x14ac:dyDescent="0.2">
      <c r="A4013" s="62">
        <v>45078</v>
      </c>
      <c r="B4013" s="63" t="s">
        <v>56</v>
      </c>
      <c r="C4013">
        <v>83</v>
      </c>
      <c r="D4013">
        <v>4449</v>
      </c>
      <c r="E4013">
        <v>41</v>
      </c>
      <c r="F4013">
        <v>4573</v>
      </c>
    </row>
    <row r="4014" spans="1:6" x14ac:dyDescent="0.2">
      <c r="A4014" s="62">
        <v>45078</v>
      </c>
      <c r="B4014" s="63" t="s">
        <v>55</v>
      </c>
      <c r="C4014">
        <v>241</v>
      </c>
      <c r="D4014">
        <v>52127</v>
      </c>
      <c r="E4014">
        <v>8654</v>
      </c>
      <c r="F4014">
        <v>61022</v>
      </c>
    </row>
    <row r="4015" spans="1:6" x14ac:dyDescent="0.2">
      <c r="A4015" s="62">
        <v>45078</v>
      </c>
      <c r="B4015" s="63" t="s">
        <v>52</v>
      </c>
      <c r="C4015">
        <v>209761</v>
      </c>
      <c r="D4015">
        <v>1219664</v>
      </c>
      <c r="E4015">
        <v>143386</v>
      </c>
      <c r="F4015">
        <v>1572811</v>
      </c>
    </row>
    <row r="4016" spans="1:6" x14ac:dyDescent="0.2">
      <c r="A4016" s="62">
        <v>45078</v>
      </c>
      <c r="B4016" s="63" t="s">
        <v>53</v>
      </c>
      <c r="C4016">
        <v>18733</v>
      </c>
      <c r="D4016">
        <v>283308</v>
      </c>
      <c r="E4016">
        <v>51385</v>
      </c>
      <c r="F4016">
        <v>353426</v>
      </c>
    </row>
    <row r="4017" spans="1:6" x14ac:dyDescent="0.2">
      <c r="A4017" s="62">
        <v>45078</v>
      </c>
      <c r="B4017" s="63" t="s">
        <v>54</v>
      </c>
      <c r="C4017">
        <v>15282</v>
      </c>
      <c r="D4017">
        <v>343711</v>
      </c>
      <c r="E4017">
        <v>19505</v>
      </c>
      <c r="F4017">
        <v>378498</v>
      </c>
    </row>
    <row r="4018" spans="1:6" x14ac:dyDescent="0.2">
      <c r="A4018" s="62">
        <v>45108</v>
      </c>
      <c r="B4018" s="63" t="s">
        <v>48</v>
      </c>
      <c r="C4018">
        <v>97964</v>
      </c>
      <c r="D4018">
        <v>5454208</v>
      </c>
      <c r="E4018">
        <v>86016</v>
      </c>
      <c r="F4018">
        <v>5638188</v>
      </c>
    </row>
    <row r="4019" spans="1:6" x14ac:dyDescent="0.2">
      <c r="A4019" s="62">
        <v>45108</v>
      </c>
      <c r="B4019" s="63" t="s">
        <v>49</v>
      </c>
      <c r="C4019">
        <v>53078</v>
      </c>
      <c r="D4019">
        <v>230726</v>
      </c>
      <c r="E4019">
        <v>43138</v>
      </c>
      <c r="F4019">
        <v>326942</v>
      </c>
    </row>
    <row r="4020" spans="1:6" x14ac:dyDescent="0.2">
      <c r="A4020" s="62">
        <v>45108</v>
      </c>
      <c r="B4020" s="63" t="s">
        <v>50</v>
      </c>
      <c r="C4020">
        <v>5767</v>
      </c>
      <c r="D4020">
        <v>62605</v>
      </c>
      <c r="E4020">
        <v>11195</v>
      </c>
      <c r="F4020">
        <v>79567</v>
      </c>
    </row>
    <row r="4021" spans="1:6" x14ac:dyDescent="0.2">
      <c r="A4021" s="62">
        <v>45108</v>
      </c>
      <c r="B4021" s="63" t="s">
        <v>51</v>
      </c>
      <c r="C4021">
        <v>203</v>
      </c>
      <c r="D4021">
        <v>31715</v>
      </c>
      <c r="E4021">
        <v>3034</v>
      </c>
      <c r="F4021">
        <v>34952</v>
      </c>
    </row>
    <row r="4022" spans="1:6" x14ac:dyDescent="0.2">
      <c r="A4022" s="62">
        <v>45108</v>
      </c>
      <c r="B4022" s="63" t="s">
        <v>56</v>
      </c>
      <c r="C4022">
        <v>47</v>
      </c>
      <c r="D4022">
        <v>4255</v>
      </c>
      <c r="E4022">
        <v>23</v>
      </c>
      <c r="F4022">
        <v>4325</v>
      </c>
    </row>
    <row r="4023" spans="1:6" x14ac:dyDescent="0.2">
      <c r="A4023" s="62">
        <v>45108</v>
      </c>
      <c r="B4023" s="63" t="s">
        <v>55</v>
      </c>
      <c r="C4023">
        <v>176</v>
      </c>
      <c r="D4023">
        <v>57166</v>
      </c>
      <c r="E4023">
        <v>7123</v>
      </c>
      <c r="F4023">
        <v>64465</v>
      </c>
    </row>
    <row r="4024" spans="1:6" x14ac:dyDescent="0.2">
      <c r="A4024" s="62">
        <v>45108</v>
      </c>
      <c r="B4024" s="63" t="s">
        <v>52</v>
      </c>
      <c r="C4024">
        <v>210329</v>
      </c>
      <c r="D4024">
        <v>1442861</v>
      </c>
      <c r="E4024">
        <v>149232</v>
      </c>
      <c r="F4024">
        <v>1802422</v>
      </c>
    </row>
    <row r="4025" spans="1:6" x14ac:dyDescent="0.2">
      <c r="A4025" s="62">
        <v>45108</v>
      </c>
      <c r="B4025" s="63" t="s">
        <v>53</v>
      </c>
      <c r="C4025">
        <v>13614</v>
      </c>
      <c r="D4025">
        <v>240799</v>
      </c>
      <c r="E4025">
        <v>46995</v>
      </c>
      <c r="F4025">
        <v>301408</v>
      </c>
    </row>
    <row r="4026" spans="1:6" x14ac:dyDescent="0.2">
      <c r="A4026" s="62">
        <v>45108</v>
      </c>
      <c r="B4026" s="63" t="s">
        <v>54</v>
      </c>
      <c r="C4026">
        <v>16156</v>
      </c>
      <c r="D4026">
        <v>380351</v>
      </c>
      <c r="E4026">
        <v>15247</v>
      </c>
      <c r="F4026">
        <v>411754</v>
      </c>
    </row>
    <row r="4027" spans="1:6" x14ac:dyDescent="0.2">
      <c r="A4027" s="62">
        <v>45139</v>
      </c>
      <c r="B4027" s="63" t="s">
        <v>48</v>
      </c>
      <c r="C4027">
        <v>84001</v>
      </c>
      <c r="D4027">
        <v>5538188</v>
      </c>
      <c r="E4027">
        <v>87576</v>
      </c>
      <c r="F4027">
        <v>5709765</v>
      </c>
    </row>
    <row r="4028" spans="1:6" x14ac:dyDescent="0.2">
      <c r="A4028" s="62">
        <v>45139</v>
      </c>
      <c r="B4028" s="63" t="s">
        <v>49</v>
      </c>
      <c r="C4028">
        <v>51325</v>
      </c>
      <c r="D4028">
        <v>354274</v>
      </c>
      <c r="E4028">
        <v>47068</v>
      </c>
      <c r="F4028">
        <v>452667</v>
      </c>
    </row>
    <row r="4029" spans="1:6" x14ac:dyDescent="0.2">
      <c r="A4029" s="62">
        <v>45139</v>
      </c>
      <c r="B4029" s="63" t="s">
        <v>50</v>
      </c>
      <c r="C4029">
        <v>5851</v>
      </c>
      <c r="D4029">
        <v>62373</v>
      </c>
      <c r="E4029">
        <v>15843</v>
      </c>
      <c r="F4029">
        <v>84067</v>
      </c>
    </row>
    <row r="4030" spans="1:6" x14ac:dyDescent="0.2">
      <c r="A4030" s="62">
        <v>45139</v>
      </c>
      <c r="B4030" s="63" t="s">
        <v>51</v>
      </c>
      <c r="C4030">
        <v>196</v>
      </c>
      <c r="D4030">
        <v>42730</v>
      </c>
      <c r="E4030">
        <v>2921</v>
      </c>
      <c r="F4030">
        <v>45847</v>
      </c>
    </row>
    <row r="4031" spans="1:6" x14ac:dyDescent="0.2">
      <c r="A4031" s="62">
        <v>45139</v>
      </c>
      <c r="B4031" s="63" t="s">
        <v>56</v>
      </c>
      <c r="C4031">
        <v>7</v>
      </c>
      <c r="D4031">
        <v>3763</v>
      </c>
      <c r="E4031">
        <v>3</v>
      </c>
      <c r="F4031">
        <v>3773</v>
      </c>
    </row>
    <row r="4032" spans="1:6" x14ac:dyDescent="0.2">
      <c r="A4032" s="62">
        <v>45139</v>
      </c>
      <c r="B4032" s="63" t="s">
        <v>55</v>
      </c>
      <c r="C4032">
        <v>148</v>
      </c>
      <c r="D4032">
        <v>53011</v>
      </c>
      <c r="E4032">
        <v>6243</v>
      </c>
      <c r="F4032">
        <v>59402</v>
      </c>
    </row>
    <row r="4033" spans="1:6" x14ac:dyDescent="0.2">
      <c r="A4033" s="62">
        <v>45139</v>
      </c>
      <c r="B4033" s="63" t="s">
        <v>52</v>
      </c>
      <c r="C4033">
        <v>197688</v>
      </c>
      <c r="D4033">
        <v>1318748</v>
      </c>
      <c r="E4033">
        <v>142404</v>
      </c>
      <c r="F4033">
        <v>1658840</v>
      </c>
    </row>
    <row r="4034" spans="1:6" x14ac:dyDescent="0.2">
      <c r="A4034" s="62">
        <v>45139</v>
      </c>
      <c r="B4034" s="63" t="s">
        <v>53</v>
      </c>
      <c r="C4034">
        <v>12855</v>
      </c>
      <c r="D4034">
        <v>289680</v>
      </c>
      <c r="E4034">
        <v>47530</v>
      </c>
      <c r="F4034">
        <v>350065</v>
      </c>
    </row>
    <row r="4035" spans="1:6" x14ac:dyDescent="0.2">
      <c r="A4035" s="62">
        <v>45139</v>
      </c>
      <c r="B4035" s="63" t="s">
        <v>54</v>
      </c>
      <c r="C4035">
        <v>15043</v>
      </c>
      <c r="D4035">
        <v>374291</v>
      </c>
      <c r="E4035">
        <v>20117</v>
      </c>
      <c r="F4035">
        <v>409451</v>
      </c>
    </row>
    <row r="4036" spans="1:6" x14ac:dyDescent="0.2">
      <c r="A4036" s="62">
        <v>45170</v>
      </c>
      <c r="B4036" s="63" t="s">
        <v>48</v>
      </c>
      <c r="C4036">
        <v>102545</v>
      </c>
      <c r="D4036">
        <v>5132106</v>
      </c>
      <c r="E4036">
        <v>109630</v>
      </c>
      <c r="F4036">
        <v>5344281</v>
      </c>
    </row>
    <row r="4037" spans="1:6" x14ac:dyDescent="0.2">
      <c r="A4037" s="62">
        <v>45170</v>
      </c>
      <c r="B4037" s="63" t="s">
        <v>49</v>
      </c>
      <c r="C4037">
        <v>65183</v>
      </c>
      <c r="D4037">
        <v>264318</v>
      </c>
      <c r="E4037">
        <v>49487</v>
      </c>
      <c r="F4037">
        <v>378988</v>
      </c>
    </row>
    <row r="4038" spans="1:6" x14ac:dyDescent="0.2">
      <c r="A4038" s="62">
        <v>45170</v>
      </c>
      <c r="B4038" s="63" t="s">
        <v>50</v>
      </c>
      <c r="C4038">
        <v>9354</v>
      </c>
      <c r="D4038">
        <v>61708</v>
      </c>
      <c r="E4038">
        <v>14761</v>
      </c>
      <c r="F4038">
        <v>85823</v>
      </c>
    </row>
    <row r="4039" spans="1:6" x14ac:dyDescent="0.2">
      <c r="A4039" s="62">
        <v>45170</v>
      </c>
      <c r="B4039" s="63" t="s">
        <v>51</v>
      </c>
      <c r="C4039">
        <v>264</v>
      </c>
      <c r="D4039">
        <v>39558</v>
      </c>
      <c r="E4039">
        <v>3089</v>
      </c>
      <c r="F4039">
        <v>42911</v>
      </c>
    </row>
    <row r="4040" spans="1:6" x14ac:dyDescent="0.2">
      <c r="A4040" s="62">
        <v>45170</v>
      </c>
      <c r="B4040" s="63" t="s">
        <v>56</v>
      </c>
      <c r="C4040">
        <v>87</v>
      </c>
      <c r="D4040">
        <v>3566</v>
      </c>
      <c r="E4040">
        <v>43</v>
      </c>
      <c r="F4040">
        <v>3696</v>
      </c>
    </row>
    <row r="4041" spans="1:6" x14ac:dyDescent="0.2">
      <c r="A4041" s="62">
        <v>45170</v>
      </c>
      <c r="B4041" s="63" t="s">
        <v>55</v>
      </c>
      <c r="C4041">
        <v>156</v>
      </c>
      <c r="D4041">
        <v>54430</v>
      </c>
      <c r="E4041">
        <v>6652</v>
      </c>
      <c r="F4041">
        <v>61238</v>
      </c>
    </row>
    <row r="4042" spans="1:6" x14ac:dyDescent="0.2">
      <c r="A4042" s="62">
        <v>45170</v>
      </c>
      <c r="B4042" s="63" t="s">
        <v>52</v>
      </c>
      <c r="C4042">
        <v>233296</v>
      </c>
      <c r="D4042">
        <v>1099046</v>
      </c>
      <c r="E4042">
        <v>170607</v>
      </c>
      <c r="F4042">
        <v>1502949</v>
      </c>
    </row>
    <row r="4043" spans="1:6" x14ac:dyDescent="0.2">
      <c r="A4043" s="62">
        <v>45170</v>
      </c>
      <c r="B4043" s="63" t="s">
        <v>53</v>
      </c>
      <c r="C4043">
        <v>15299</v>
      </c>
      <c r="D4043">
        <v>308679</v>
      </c>
      <c r="E4043">
        <v>52256</v>
      </c>
      <c r="F4043">
        <v>376234</v>
      </c>
    </row>
    <row r="4044" spans="1:6" x14ac:dyDescent="0.2">
      <c r="A4044" s="62">
        <v>45170</v>
      </c>
      <c r="B4044" s="63" t="s">
        <v>54</v>
      </c>
      <c r="C4044">
        <v>16355</v>
      </c>
      <c r="D4044">
        <v>337031</v>
      </c>
      <c r="E4044">
        <v>19516</v>
      </c>
      <c r="F4044">
        <v>372902</v>
      </c>
    </row>
    <row r="4045" spans="1:6" x14ac:dyDescent="0.2">
      <c r="A4045" s="62">
        <v>45200</v>
      </c>
      <c r="B4045" s="63" t="s">
        <v>48</v>
      </c>
      <c r="C4045">
        <v>185914</v>
      </c>
      <c r="D4045">
        <v>5492575</v>
      </c>
      <c r="E4045">
        <v>184978</v>
      </c>
      <c r="F4045">
        <v>5863467</v>
      </c>
    </row>
    <row r="4046" spans="1:6" x14ac:dyDescent="0.2">
      <c r="A4046" s="62">
        <v>45200</v>
      </c>
      <c r="B4046" s="63" t="s">
        <v>49</v>
      </c>
      <c r="C4046">
        <v>133204</v>
      </c>
      <c r="D4046">
        <v>299798</v>
      </c>
      <c r="E4046">
        <v>98365</v>
      </c>
      <c r="F4046">
        <v>531367</v>
      </c>
    </row>
    <row r="4047" spans="1:6" x14ac:dyDescent="0.2">
      <c r="A4047" s="62">
        <v>45200</v>
      </c>
      <c r="B4047" s="63" t="s">
        <v>50</v>
      </c>
      <c r="C4047">
        <v>30010</v>
      </c>
      <c r="D4047">
        <v>71118</v>
      </c>
      <c r="E4047">
        <v>51682</v>
      </c>
      <c r="F4047">
        <v>152810</v>
      </c>
    </row>
    <row r="4048" spans="1:6" x14ac:dyDescent="0.2">
      <c r="A4048" s="62">
        <v>45200</v>
      </c>
      <c r="B4048" s="63" t="s">
        <v>51</v>
      </c>
      <c r="C4048">
        <v>411</v>
      </c>
      <c r="D4048">
        <v>27893</v>
      </c>
      <c r="E4048">
        <v>4560</v>
      </c>
      <c r="F4048">
        <v>32864</v>
      </c>
    </row>
    <row r="4049" spans="1:6" x14ac:dyDescent="0.2">
      <c r="A4049" s="62">
        <v>45200</v>
      </c>
      <c r="B4049" s="63" t="s">
        <v>56</v>
      </c>
      <c r="C4049">
        <v>213</v>
      </c>
      <c r="D4049">
        <v>3590</v>
      </c>
      <c r="E4049">
        <v>105</v>
      </c>
      <c r="F4049">
        <v>3908</v>
      </c>
    </row>
    <row r="4050" spans="1:6" x14ac:dyDescent="0.2">
      <c r="A4050" s="62">
        <v>45200</v>
      </c>
      <c r="B4050" s="63" t="s">
        <v>55</v>
      </c>
      <c r="C4050">
        <v>313</v>
      </c>
      <c r="D4050">
        <v>47595</v>
      </c>
      <c r="E4050">
        <v>11054</v>
      </c>
      <c r="F4050">
        <v>58962</v>
      </c>
    </row>
    <row r="4051" spans="1:6" x14ac:dyDescent="0.2">
      <c r="A4051" s="62">
        <v>45200</v>
      </c>
      <c r="B4051" s="63" t="s">
        <v>52</v>
      </c>
      <c r="C4051">
        <v>418492</v>
      </c>
      <c r="D4051">
        <v>1167040</v>
      </c>
      <c r="E4051">
        <v>360357</v>
      </c>
      <c r="F4051">
        <v>1945889</v>
      </c>
    </row>
    <row r="4052" spans="1:6" x14ac:dyDescent="0.2">
      <c r="A4052" s="62">
        <v>45200</v>
      </c>
      <c r="B4052" s="63" t="s">
        <v>53</v>
      </c>
      <c r="C4052">
        <v>27716</v>
      </c>
      <c r="D4052">
        <v>326218</v>
      </c>
      <c r="E4052">
        <v>91499</v>
      </c>
      <c r="F4052">
        <v>445433</v>
      </c>
    </row>
    <row r="4053" spans="1:6" x14ac:dyDescent="0.2">
      <c r="A4053" s="62">
        <v>45200</v>
      </c>
      <c r="B4053" s="63" t="s">
        <v>54</v>
      </c>
      <c r="C4053">
        <v>67449</v>
      </c>
      <c r="D4053">
        <v>358296</v>
      </c>
      <c r="E4053">
        <v>57332</v>
      </c>
      <c r="F4053">
        <v>483077</v>
      </c>
    </row>
    <row r="4054" spans="1:6" x14ac:dyDescent="0.2">
      <c r="A4054" s="62">
        <v>45231</v>
      </c>
      <c r="B4054" s="63" t="s">
        <v>48</v>
      </c>
      <c r="C4054">
        <v>384268</v>
      </c>
      <c r="D4054">
        <v>5564643</v>
      </c>
      <c r="E4054">
        <v>360854</v>
      </c>
      <c r="F4054">
        <v>6309765</v>
      </c>
    </row>
    <row r="4055" spans="1:6" x14ac:dyDescent="0.2">
      <c r="A4055" s="62">
        <v>45231</v>
      </c>
      <c r="B4055" s="63" t="s">
        <v>49</v>
      </c>
      <c r="C4055">
        <v>245319</v>
      </c>
      <c r="D4055">
        <v>219774</v>
      </c>
      <c r="E4055">
        <v>171919</v>
      </c>
      <c r="F4055">
        <v>637012</v>
      </c>
    </row>
    <row r="4056" spans="1:6" x14ac:dyDescent="0.2">
      <c r="A4056" s="62">
        <v>45231</v>
      </c>
      <c r="B4056" s="63" t="s">
        <v>50</v>
      </c>
      <c r="C4056">
        <v>59670</v>
      </c>
      <c r="D4056">
        <v>75437</v>
      </c>
      <c r="E4056">
        <v>74324</v>
      </c>
      <c r="F4056">
        <v>209431</v>
      </c>
    </row>
    <row r="4057" spans="1:6" x14ac:dyDescent="0.2">
      <c r="A4057" s="62">
        <v>45231</v>
      </c>
      <c r="B4057" s="63" t="s">
        <v>51</v>
      </c>
      <c r="C4057">
        <v>1313</v>
      </c>
      <c r="D4057">
        <v>28607</v>
      </c>
      <c r="E4057">
        <v>9337</v>
      </c>
      <c r="F4057">
        <v>39257</v>
      </c>
    </row>
    <row r="4058" spans="1:6" x14ac:dyDescent="0.2">
      <c r="A4058" s="62">
        <v>45231</v>
      </c>
      <c r="B4058" s="63" t="s">
        <v>56</v>
      </c>
      <c r="C4058">
        <v>486</v>
      </c>
      <c r="D4058">
        <v>3220</v>
      </c>
      <c r="E4058">
        <v>239</v>
      </c>
      <c r="F4058">
        <v>3945</v>
      </c>
    </row>
    <row r="4059" spans="1:6" x14ac:dyDescent="0.2">
      <c r="A4059" s="62">
        <v>45231</v>
      </c>
      <c r="B4059" s="63" t="s">
        <v>55</v>
      </c>
      <c r="C4059">
        <v>759</v>
      </c>
      <c r="D4059">
        <v>55668</v>
      </c>
      <c r="E4059">
        <v>20138</v>
      </c>
      <c r="F4059">
        <v>76565</v>
      </c>
    </row>
    <row r="4060" spans="1:6" x14ac:dyDescent="0.2">
      <c r="A4060" s="62">
        <v>45231</v>
      </c>
      <c r="B4060" s="63" t="s">
        <v>52</v>
      </c>
      <c r="C4060">
        <v>847589</v>
      </c>
      <c r="D4060">
        <v>1489197</v>
      </c>
      <c r="E4060">
        <v>688036</v>
      </c>
      <c r="F4060">
        <v>3024822</v>
      </c>
    </row>
    <row r="4061" spans="1:6" x14ac:dyDescent="0.2">
      <c r="A4061" s="62">
        <v>45231</v>
      </c>
      <c r="B4061" s="63" t="s">
        <v>53</v>
      </c>
      <c r="C4061">
        <v>53111</v>
      </c>
      <c r="D4061">
        <v>432079</v>
      </c>
      <c r="E4061">
        <v>141833</v>
      </c>
      <c r="F4061">
        <v>627023</v>
      </c>
    </row>
    <row r="4062" spans="1:6" x14ac:dyDescent="0.2">
      <c r="A4062" s="62">
        <v>45231</v>
      </c>
      <c r="B4062" s="63" t="s">
        <v>54</v>
      </c>
      <c r="C4062">
        <v>104643</v>
      </c>
      <c r="D4062">
        <v>369293</v>
      </c>
      <c r="E4062">
        <v>75211</v>
      </c>
      <c r="F4062">
        <v>549147</v>
      </c>
    </row>
    <row r="4063" spans="1:6" x14ac:dyDescent="0.2">
      <c r="A4063" s="62">
        <v>45261</v>
      </c>
      <c r="B4063" s="63" t="s">
        <v>48</v>
      </c>
      <c r="C4063">
        <v>483494</v>
      </c>
      <c r="D4063">
        <v>5780038</v>
      </c>
      <c r="E4063">
        <v>414604</v>
      </c>
      <c r="F4063">
        <v>6678136</v>
      </c>
    </row>
    <row r="4064" spans="1:6" x14ac:dyDescent="0.2">
      <c r="A4064" s="62">
        <v>45261</v>
      </c>
      <c r="B4064" s="63" t="s">
        <v>49</v>
      </c>
      <c r="C4064">
        <v>277902</v>
      </c>
      <c r="D4064">
        <v>209013</v>
      </c>
      <c r="E4064">
        <v>204964</v>
      </c>
      <c r="F4064">
        <v>691879</v>
      </c>
    </row>
    <row r="4065" spans="1:6" x14ac:dyDescent="0.2">
      <c r="A4065" s="62">
        <v>45261</v>
      </c>
      <c r="B4065" s="63" t="s">
        <v>50</v>
      </c>
      <c r="C4065">
        <v>70610</v>
      </c>
      <c r="D4065">
        <v>79026</v>
      </c>
      <c r="E4065">
        <v>90594</v>
      </c>
      <c r="F4065">
        <v>240230</v>
      </c>
    </row>
    <row r="4066" spans="1:6" x14ac:dyDescent="0.2">
      <c r="A4066" s="62">
        <v>45261</v>
      </c>
      <c r="B4066" s="63" t="s">
        <v>51</v>
      </c>
      <c r="C4066">
        <v>2085</v>
      </c>
      <c r="D4066">
        <v>47132</v>
      </c>
      <c r="E4066">
        <v>9754</v>
      </c>
      <c r="F4066">
        <v>58971</v>
      </c>
    </row>
    <row r="4067" spans="1:6" x14ac:dyDescent="0.2">
      <c r="A4067" s="62">
        <v>45261</v>
      </c>
      <c r="B4067" s="63" t="s">
        <v>56</v>
      </c>
      <c r="C4067">
        <v>584</v>
      </c>
      <c r="D4067">
        <v>3760</v>
      </c>
      <c r="E4067">
        <v>288</v>
      </c>
      <c r="F4067">
        <v>4632</v>
      </c>
    </row>
    <row r="4068" spans="1:6" x14ac:dyDescent="0.2">
      <c r="A4068" s="62">
        <v>45261</v>
      </c>
      <c r="B4068" s="63" t="s">
        <v>55</v>
      </c>
      <c r="C4068">
        <v>1114</v>
      </c>
      <c r="D4068">
        <v>50857</v>
      </c>
      <c r="E4068">
        <v>24905</v>
      </c>
      <c r="F4068">
        <v>76876</v>
      </c>
    </row>
    <row r="4069" spans="1:6" x14ac:dyDescent="0.2">
      <c r="A4069" s="62">
        <v>45261</v>
      </c>
      <c r="B4069" s="63" t="s">
        <v>52</v>
      </c>
      <c r="C4069">
        <v>991873</v>
      </c>
      <c r="D4069">
        <v>1637960</v>
      </c>
      <c r="E4069">
        <v>781245</v>
      </c>
      <c r="F4069">
        <v>3411078</v>
      </c>
    </row>
    <row r="4070" spans="1:6" x14ac:dyDescent="0.2">
      <c r="A4070" s="62">
        <v>45261</v>
      </c>
      <c r="B4070" s="63" t="s">
        <v>53</v>
      </c>
      <c r="C4070">
        <v>78944</v>
      </c>
      <c r="D4070">
        <v>406998</v>
      </c>
      <c r="E4070">
        <v>213975</v>
      </c>
      <c r="F4070">
        <v>699917</v>
      </c>
    </row>
    <row r="4071" spans="1:6" x14ac:dyDescent="0.2">
      <c r="A4071" s="62">
        <v>45261</v>
      </c>
      <c r="B4071" s="63" t="s">
        <v>54</v>
      </c>
      <c r="C4071">
        <v>120494</v>
      </c>
      <c r="D4071">
        <v>416081</v>
      </c>
      <c r="E4071">
        <v>102724</v>
      </c>
      <c r="F4071">
        <v>639299</v>
      </c>
    </row>
    <row r="4072" spans="1:6" x14ac:dyDescent="0.2">
      <c r="A4072" s="62">
        <v>45292</v>
      </c>
      <c r="B4072" s="63" t="s">
        <v>48</v>
      </c>
      <c r="C4072">
        <v>683620</v>
      </c>
      <c r="D4072">
        <v>5989503</v>
      </c>
      <c r="E4072">
        <v>580001</v>
      </c>
      <c r="F4072">
        <v>7253124</v>
      </c>
    </row>
    <row r="4073" spans="1:6" x14ac:dyDescent="0.2">
      <c r="A4073" s="62">
        <v>45292</v>
      </c>
      <c r="B4073" s="63" t="s">
        <v>49</v>
      </c>
      <c r="C4073">
        <v>317860</v>
      </c>
      <c r="D4073">
        <v>246780</v>
      </c>
      <c r="E4073">
        <v>210441</v>
      </c>
      <c r="F4073">
        <v>775081</v>
      </c>
    </row>
    <row r="4074" spans="1:6" x14ac:dyDescent="0.2">
      <c r="A4074" s="62">
        <v>45292</v>
      </c>
      <c r="B4074" s="63" t="s">
        <v>50</v>
      </c>
      <c r="C4074">
        <v>93961</v>
      </c>
      <c r="D4074">
        <v>86936</v>
      </c>
      <c r="E4074">
        <v>113887</v>
      </c>
      <c r="F4074">
        <v>294784</v>
      </c>
    </row>
    <row r="4075" spans="1:6" x14ac:dyDescent="0.2">
      <c r="A4075" s="62">
        <v>45292</v>
      </c>
      <c r="B4075" s="63" t="s">
        <v>51</v>
      </c>
      <c r="C4075">
        <v>2142</v>
      </c>
      <c r="D4075">
        <v>48823</v>
      </c>
      <c r="E4075">
        <v>14910</v>
      </c>
      <c r="F4075">
        <v>65875</v>
      </c>
    </row>
    <row r="4076" spans="1:6" x14ac:dyDescent="0.2">
      <c r="A4076" s="62">
        <v>45292</v>
      </c>
      <c r="B4076" s="63" t="s">
        <v>56</v>
      </c>
      <c r="C4076">
        <v>428</v>
      </c>
      <c r="D4076">
        <v>3394</v>
      </c>
      <c r="E4076">
        <v>183</v>
      </c>
      <c r="F4076">
        <v>4005</v>
      </c>
    </row>
    <row r="4077" spans="1:6" x14ac:dyDescent="0.2">
      <c r="A4077" s="62">
        <v>45292</v>
      </c>
      <c r="B4077" s="63" t="s">
        <v>55</v>
      </c>
      <c r="C4077">
        <v>1375</v>
      </c>
      <c r="D4077">
        <v>47007</v>
      </c>
      <c r="E4077">
        <v>28101</v>
      </c>
      <c r="F4077">
        <v>76483</v>
      </c>
    </row>
    <row r="4078" spans="1:6" x14ac:dyDescent="0.2">
      <c r="A4078" s="62">
        <v>45292</v>
      </c>
      <c r="B4078" s="63" t="s">
        <v>52</v>
      </c>
      <c r="C4078">
        <v>1338262</v>
      </c>
      <c r="D4078">
        <v>1943255</v>
      </c>
      <c r="E4078">
        <v>1016238</v>
      </c>
      <c r="F4078">
        <v>4297755</v>
      </c>
    </row>
    <row r="4079" spans="1:6" x14ac:dyDescent="0.2">
      <c r="A4079" s="62">
        <v>45292</v>
      </c>
      <c r="B4079" s="63" t="s">
        <v>53</v>
      </c>
      <c r="C4079">
        <v>88744</v>
      </c>
      <c r="D4079">
        <v>496837</v>
      </c>
      <c r="E4079">
        <v>211425</v>
      </c>
      <c r="F4079">
        <v>797006</v>
      </c>
    </row>
    <row r="4080" spans="1:6" x14ac:dyDescent="0.2">
      <c r="A4080" s="62">
        <v>45292</v>
      </c>
      <c r="B4080" s="63" t="s">
        <v>54</v>
      </c>
      <c r="C4080">
        <v>172643</v>
      </c>
      <c r="D4080">
        <v>449818</v>
      </c>
      <c r="E4080">
        <v>131766</v>
      </c>
      <c r="F4080">
        <v>754227</v>
      </c>
    </row>
    <row r="4081" spans="1:6" x14ac:dyDescent="0.2">
      <c r="A4081" s="62">
        <v>45323</v>
      </c>
      <c r="B4081" s="63" t="s">
        <v>48</v>
      </c>
      <c r="C4081">
        <v>612148</v>
      </c>
      <c r="D4081">
        <v>5473381</v>
      </c>
      <c r="E4081">
        <v>502560</v>
      </c>
      <c r="F4081">
        <v>6588089</v>
      </c>
    </row>
    <row r="4082" spans="1:6" x14ac:dyDescent="0.2">
      <c r="A4082" s="62">
        <v>45323</v>
      </c>
      <c r="B4082" s="63" t="s">
        <v>49</v>
      </c>
      <c r="C4082">
        <v>253457</v>
      </c>
      <c r="D4082">
        <v>196823</v>
      </c>
      <c r="E4082">
        <v>186531</v>
      </c>
      <c r="F4082">
        <v>636811</v>
      </c>
    </row>
    <row r="4083" spans="1:6" x14ac:dyDescent="0.2">
      <c r="A4083" s="62">
        <v>45323</v>
      </c>
      <c r="B4083" s="63" t="s">
        <v>50</v>
      </c>
      <c r="C4083">
        <v>72208</v>
      </c>
      <c r="D4083">
        <v>78672</v>
      </c>
      <c r="E4083">
        <v>88208</v>
      </c>
      <c r="F4083">
        <v>239088</v>
      </c>
    </row>
    <row r="4084" spans="1:6" x14ac:dyDescent="0.2">
      <c r="A4084" s="62">
        <v>45323</v>
      </c>
      <c r="B4084" s="63" t="s">
        <v>51</v>
      </c>
      <c r="C4084">
        <v>2352</v>
      </c>
      <c r="D4084">
        <v>43740</v>
      </c>
      <c r="E4084">
        <v>13244</v>
      </c>
      <c r="F4084">
        <v>59336</v>
      </c>
    </row>
    <row r="4085" spans="1:6" x14ac:dyDescent="0.2">
      <c r="A4085" s="62">
        <v>45323</v>
      </c>
      <c r="B4085" s="63" t="s">
        <v>56</v>
      </c>
      <c r="C4085">
        <v>169</v>
      </c>
      <c r="D4085">
        <v>3238</v>
      </c>
      <c r="E4085">
        <v>73</v>
      </c>
      <c r="F4085">
        <v>3480</v>
      </c>
    </row>
    <row r="4086" spans="1:6" x14ac:dyDescent="0.2">
      <c r="A4086" s="62">
        <v>45323</v>
      </c>
      <c r="B4086" s="63" t="s">
        <v>55</v>
      </c>
      <c r="C4086">
        <v>1408</v>
      </c>
      <c r="D4086">
        <v>50649</v>
      </c>
      <c r="E4086">
        <v>26093</v>
      </c>
      <c r="F4086">
        <v>78150</v>
      </c>
    </row>
    <row r="4087" spans="1:6" x14ac:dyDescent="0.2">
      <c r="A4087" s="62">
        <v>45323</v>
      </c>
      <c r="B4087" s="63" t="s">
        <v>52</v>
      </c>
      <c r="C4087">
        <v>1036086</v>
      </c>
      <c r="D4087">
        <v>1647669</v>
      </c>
      <c r="E4087">
        <v>863678</v>
      </c>
      <c r="F4087">
        <v>3547433</v>
      </c>
    </row>
    <row r="4088" spans="1:6" x14ac:dyDescent="0.2">
      <c r="A4088" s="62">
        <v>45323</v>
      </c>
      <c r="B4088" s="63" t="s">
        <v>53</v>
      </c>
      <c r="C4088">
        <v>91163</v>
      </c>
      <c r="D4088">
        <v>385902</v>
      </c>
      <c r="E4088">
        <v>221833</v>
      </c>
      <c r="F4088">
        <v>698898</v>
      </c>
    </row>
    <row r="4089" spans="1:6" x14ac:dyDescent="0.2">
      <c r="A4089" s="62">
        <v>45323</v>
      </c>
      <c r="B4089" s="63" t="s">
        <v>54</v>
      </c>
      <c r="C4089">
        <v>120933</v>
      </c>
      <c r="D4089">
        <v>396155</v>
      </c>
      <c r="E4089">
        <v>104835</v>
      </c>
      <c r="F4089">
        <v>621923</v>
      </c>
    </row>
    <row r="4090" spans="1:6" x14ac:dyDescent="0.2">
      <c r="A4090" s="62">
        <v>45352</v>
      </c>
      <c r="B4090" s="63" t="s">
        <v>48</v>
      </c>
      <c r="C4090">
        <v>583383</v>
      </c>
      <c r="D4090">
        <v>5960318</v>
      </c>
      <c r="E4090">
        <v>491057</v>
      </c>
      <c r="F4090">
        <v>7034758</v>
      </c>
    </row>
    <row r="4091" spans="1:6" x14ac:dyDescent="0.2">
      <c r="A4091" s="62">
        <v>45352</v>
      </c>
      <c r="B4091" s="63" t="s">
        <v>49</v>
      </c>
      <c r="C4091">
        <v>228307</v>
      </c>
      <c r="D4091">
        <v>206413</v>
      </c>
      <c r="E4091">
        <v>168141</v>
      </c>
      <c r="F4091">
        <v>602861</v>
      </c>
    </row>
    <row r="4092" spans="1:6" x14ac:dyDescent="0.2">
      <c r="A4092" s="62">
        <v>45352</v>
      </c>
      <c r="B4092" s="63" t="s">
        <v>50</v>
      </c>
      <c r="C4092">
        <v>73272</v>
      </c>
      <c r="D4092">
        <v>83872</v>
      </c>
      <c r="E4092">
        <v>92739</v>
      </c>
      <c r="F4092">
        <v>249883</v>
      </c>
    </row>
    <row r="4093" spans="1:6" x14ac:dyDescent="0.2">
      <c r="A4093" s="62">
        <v>45352</v>
      </c>
      <c r="B4093" s="63" t="s">
        <v>51</v>
      </c>
      <c r="C4093">
        <v>1828</v>
      </c>
      <c r="D4093">
        <v>41263</v>
      </c>
      <c r="E4093">
        <v>11526</v>
      </c>
      <c r="F4093">
        <v>54617</v>
      </c>
    </row>
    <row r="4094" spans="1:6" x14ac:dyDescent="0.2">
      <c r="A4094" s="62">
        <v>45352</v>
      </c>
      <c r="B4094" s="63" t="s">
        <v>56</v>
      </c>
      <c r="C4094">
        <v>318</v>
      </c>
      <c r="D4094">
        <v>3850</v>
      </c>
      <c r="E4094">
        <v>136</v>
      </c>
      <c r="F4094">
        <v>4304</v>
      </c>
    </row>
    <row r="4095" spans="1:6" x14ac:dyDescent="0.2">
      <c r="A4095" s="62">
        <v>45352</v>
      </c>
      <c r="B4095" s="63" t="s">
        <v>55</v>
      </c>
      <c r="C4095">
        <v>1211</v>
      </c>
      <c r="D4095">
        <v>61244</v>
      </c>
      <c r="E4095">
        <v>24531</v>
      </c>
      <c r="F4095">
        <v>86986</v>
      </c>
    </row>
    <row r="4096" spans="1:6" x14ac:dyDescent="0.2">
      <c r="A4096" s="62">
        <v>45352</v>
      </c>
      <c r="B4096" s="63" t="s">
        <v>52</v>
      </c>
      <c r="C4096">
        <v>914239</v>
      </c>
      <c r="D4096">
        <v>1566992</v>
      </c>
      <c r="E4096">
        <v>744353</v>
      </c>
      <c r="F4096">
        <v>3225584</v>
      </c>
    </row>
    <row r="4097" spans="1:6" x14ac:dyDescent="0.2">
      <c r="A4097" s="62">
        <v>45352</v>
      </c>
      <c r="B4097" s="63" t="s">
        <v>53</v>
      </c>
      <c r="C4097">
        <v>83584</v>
      </c>
      <c r="D4097">
        <v>357113</v>
      </c>
      <c r="E4097">
        <v>204372</v>
      </c>
      <c r="F4097">
        <v>645069</v>
      </c>
    </row>
    <row r="4098" spans="1:6" x14ac:dyDescent="0.2">
      <c r="A4098" s="62">
        <v>45352</v>
      </c>
      <c r="B4098" s="63" t="s">
        <v>54</v>
      </c>
      <c r="C4098">
        <v>123159</v>
      </c>
      <c r="D4098">
        <v>414831</v>
      </c>
      <c r="E4098">
        <v>114000</v>
      </c>
      <c r="F4098">
        <v>651990</v>
      </c>
    </row>
    <row r="4099" spans="1:6" x14ac:dyDescent="0.2">
      <c r="A4099" s="62">
        <v>45383</v>
      </c>
      <c r="B4099" s="63" t="s">
        <v>48</v>
      </c>
      <c r="C4099">
        <v>415850</v>
      </c>
      <c r="D4099">
        <v>5341124</v>
      </c>
      <c r="E4099">
        <v>372695</v>
      </c>
      <c r="F4099">
        <v>6129669</v>
      </c>
    </row>
    <row r="4100" spans="1:6" x14ac:dyDescent="0.2">
      <c r="A4100" s="62">
        <v>45383</v>
      </c>
      <c r="B4100" s="63" t="s">
        <v>49</v>
      </c>
      <c r="C4100">
        <v>162387</v>
      </c>
      <c r="D4100">
        <v>284846</v>
      </c>
      <c r="E4100">
        <v>126184</v>
      </c>
      <c r="F4100">
        <v>573417</v>
      </c>
    </row>
    <row r="4101" spans="1:6" x14ac:dyDescent="0.2">
      <c r="A4101" s="62">
        <v>45383</v>
      </c>
      <c r="B4101" s="63" t="s">
        <v>50</v>
      </c>
      <c r="C4101">
        <v>35806</v>
      </c>
      <c r="D4101">
        <v>64278</v>
      </c>
      <c r="E4101">
        <v>48894</v>
      </c>
      <c r="F4101">
        <v>148978</v>
      </c>
    </row>
    <row r="4102" spans="1:6" x14ac:dyDescent="0.2">
      <c r="A4102" s="62">
        <v>45383</v>
      </c>
      <c r="B4102" s="63" t="s">
        <v>51</v>
      </c>
      <c r="C4102">
        <v>1174</v>
      </c>
      <c r="D4102">
        <v>46506</v>
      </c>
      <c r="E4102">
        <v>8689</v>
      </c>
      <c r="F4102">
        <v>56369</v>
      </c>
    </row>
    <row r="4103" spans="1:6" x14ac:dyDescent="0.2">
      <c r="A4103" s="62">
        <v>45383</v>
      </c>
      <c r="B4103" s="63" t="s">
        <v>56</v>
      </c>
      <c r="C4103">
        <v>277</v>
      </c>
      <c r="D4103">
        <v>3708</v>
      </c>
      <c r="E4103">
        <v>139</v>
      </c>
      <c r="F4103">
        <v>4124</v>
      </c>
    </row>
    <row r="4104" spans="1:6" x14ac:dyDescent="0.2">
      <c r="A4104" s="62">
        <v>45383</v>
      </c>
      <c r="B4104" s="63" t="s">
        <v>55</v>
      </c>
      <c r="C4104">
        <v>776</v>
      </c>
      <c r="D4104">
        <v>55361</v>
      </c>
      <c r="E4104">
        <v>19188</v>
      </c>
      <c r="F4104">
        <v>75325</v>
      </c>
    </row>
    <row r="4105" spans="1:6" x14ac:dyDescent="0.2">
      <c r="A4105" s="62">
        <v>45383</v>
      </c>
      <c r="B4105" s="63" t="s">
        <v>52</v>
      </c>
      <c r="C4105">
        <v>566875</v>
      </c>
      <c r="D4105">
        <v>1201754</v>
      </c>
      <c r="E4105">
        <v>509330</v>
      </c>
      <c r="F4105">
        <v>2277959</v>
      </c>
    </row>
    <row r="4106" spans="1:6" x14ac:dyDescent="0.2">
      <c r="A4106" s="62">
        <v>45383</v>
      </c>
      <c r="B4106" s="63" t="s">
        <v>53</v>
      </c>
      <c r="C4106">
        <v>58265</v>
      </c>
      <c r="D4106">
        <v>300596</v>
      </c>
      <c r="E4106">
        <v>154126</v>
      </c>
      <c r="F4106">
        <v>512987</v>
      </c>
    </row>
    <row r="4107" spans="1:6" x14ac:dyDescent="0.2">
      <c r="A4107" s="62">
        <v>45383</v>
      </c>
      <c r="B4107" s="63" t="s">
        <v>54</v>
      </c>
      <c r="C4107">
        <v>43547</v>
      </c>
      <c r="D4107">
        <v>308222</v>
      </c>
      <c r="E4107">
        <v>63414</v>
      </c>
      <c r="F4107">
        <v>415183</v>
      </c>
    </row>
    <row r="4108" spans="1:6" x14ac:dyDescent="0.2">
      <c r="A4108" s="62">
        <v>45413</v>
      </c>
      <c r="B4108" s="63" t="s">
        <v>48</v>
      </c>
      <c r="C4108">
        <v>251579</v>
      </c>
      <c r="D4108">
        <v>5293322</v>
      </c>
      <c r="E4108">
        <v>245993</v>
      </c>
      <c r="F4108">
        <v>5790894</v>
      </c>
    </row>
    <row r="4109" spans="1:6" x14ac:dyDescent="0.2">
      <c r="A4109" s="62">
        <v>45413</v>
      </c>
      <c r="B4109" s="63" t="s">
        <v>49</v>
      </c>
      <c r="C4109">
        <v>104706</v>
      </c>
      <c r="D4109">
        <v>366478</v>
      </c>
      <c r="E4109">
        <v>91474</v>
      </c>
      <c r="F4109">
        <v>562658</v>
      </c>
    </row>
    <row r="4110" spans="1:6" x14ac:dyDescent="0.2">
      <c r="A4110" s="62">
        <v>45413</v>
      </c>
      <c r="B4110" s="63" t="s">
        <v>50</v>
      </c>
      <c r="C4110">
        <v>15291</v>
      </c>
      <c r="D4110">
        <v>66033</v>
      </c>
      <c r="E4110">
        <v>28646</v>
      </c>
      <c r="F4110">
        <v>109970</v>
      </c>
    </row>
    <row r="4111" spans="1:6" x14ac:dyDescent="0.2">
      <c r="A4111" s="62">
        <v>45413</v>
      </c>
      <c r="B4111" s="63" t="s">
        <v>51</v>
      </c>
      <c r="C4111">
        <v>591</v>
      </c>
      <c r="D4111">
        <v>50601</v>
      </c>
      <c r="E4111">
        <v>5136</v>
      </c>
      <c r="F4111">
        <v>56328</v>
      </c>
    </row>
    <row r="4112" spans="1:6" x14ac:dyDescent="0.2">
      <c r="A4112" s="62">
        <v>45413</v>
      </c>
      <c r="B4112" s="63" t="s">
        <v>56</v>
      </c>
      <c r="C4112">
        <v>322</v>
      </c>
      <c r="D4112">
        <v>3574</v>
      </c>
      <c r="E4112">
        <v>138</v>
      </c>
      <c r="F4112">
        <v>4034</v>
      </c>
    </row>
    <row r="4113" spans="1:6" x14ac:dyDescent="0.2">
      <c r="A4113" s="62">
        <v>45413</v>
      </c>
      <c r="B4113" s="63" t="s">
        <v>55</v>
      </c>
      <c r="C4113">
        <v>466</v>
      </c>
      <c r="D4113">
        <v>66688</v>
      </c>
      <c r="E4113">
        <v>12862</v>
      </c>
      <c r="F4113">
        <v>80016</v>
      </c>
    </row>
    <row r="4114" spans="1:6" x14ac:dyDescent="0.2">
      <c r="A4114" s="62">
        <v>45413</v>
      </c>
      <c r="B4114" s="63" t="s">
        <v>52</v>
      </c>
      <c r="C4114">
        <v>244197</v>
      </c>
      <c r="D4114">
        <v>1223751</v>
      </c>
      <c r="E4114">
        <v>231716</v>
      </c>
      <c r="F4114">
        <v>1699664</v>
      </c>
    </row>
    <row r="4115" spans="1:6" x14ac:dyDescent="0.2">
      <c r="A4115" s="62">
        <v>45413</v>
      </c>
      <c r="B4115" s="63" t="s">
        <v>53</v>
      </c>
      <c r="C4115">
        <v>36035</v>
      </c>
      <c r="D4115">
        <v>254564</v>
      </c>
      <c r="E4115">
        <v>90642</v>
      </c>
      <c r="F4115">
        <v>381241</v>
      </c>
    </row>
    <row r="4116" spans="1:6" x14ac:dyDescent="0.2">
      <c r="A4116" s="62">
        <v>45413</v>
      </c>
      <c r="B4116" s="63" t="s">
        <v>54</v>
      </c>
      <c r="C4116">
        <v>39638</v>
      </c>
      <c r="D4116">
        <v>345918</v>
      </c>
      <c r="E4116">
        <v>29150</v>
      </c>
      <c r="F4116">
        <v>414706</v>
      </c>
    </row>
    <row r="4117" spans="1:6" x14ac:dyDescent="0.2">
      <c r="A4117" s="62">
        <v>45444</v>
      </c>
      <c r="B4117" s="63" t="s">
        <v>48</v>
      </c>
      <c r="C4117">
        <v>154454</v>
      </c>
      <c r="D4117">
        <v>5093692</v>
      </c>
      <c r="E4117">
        <v>147543</v>
      </c>
      <c r="F4117">
        <v>5395689</v>
      </c>
    </row>
    <row r="4118" spans="1:6" x14ac:dyDescent="0.2">
      <c r="A4118" s="62">
        <v>45444</v>
      </c>
      <c r="B4118" s="63" t="s">
        <v>49</v>
      </c>
      <c r="C4118">
        <v>69646</v>
      </c>
      <c r="D4118">
        <v>279647</v>
      </c>
      <c r="E4118">
        <v>52517</v>
      </c>
      <c r="F4118">
        <v>401810</v>
      </c>
    </row>
    <row r="4119" spans="1:6" x14ac:dyDescent="0.2">
      <c r="A4119" s="62">
        <v>45444</v>
      </c>
      <c r="B4119" s="63" t="s">
        <v>50</v>
      </c>
      <c r="C4119">
        <v>12628</v>
      </c>
      <c r="D4119">
        <v>62414</v>
      </c>
      <c r="E4119">
        <v>21949</v>
      </c>
      <c r="F4119">
        <v>96991</v>
      </c>
    </row>
    <row r="4120" spans="1:6" x14ac:dyDescent="0.2">
      <c r="A4120" s="62">
        <v>45444</v>
      </c>
      <c r="B4120" s="63" t="s">
        <v>51</v>
      </c>
      <c r="C4120">
        <v>46</v>
      </c>
      <c r="D4120">
        <v>34732</v>
      </c>
      <c r="E4120">
        <v>2411</v>
      </c>
      <c r="F4120">
        <v>37189</v>
      </c>
    </row>
    <row r="4121" spans="1:6" x14ac:dyDescent="0.2">
      <c r="A4121" s="62">
        <v>45444</v>
      </c>
      <c r="B4121" s="63" t="s">
        <v>56</v>
      </c>
      <c r="C4121">
        <v>21</v>
      </c>
      <c r="D4121">
        <v>3441</v>
      </c>
      <c r="E4121">
        <v>48</v>
      </c>
      <c r="F4121">
        <v>3510</v>
      </c>
    </row>
    <row r="4122" spans="1:6" x14ac:dyDescent="0.2">
      <c r="A4122" s="62">
        <v>45444</v>
      </c>
      <c r="B4122" s="63" t="s">
        <v>55</v>
      </c>
      <c r="C4122">
        <v>193</v>
      </c>
      <c r="D4122">
        <v>56045</v>
      </c>
      <c r="E4122">
        <v>8245</v>
      </c>
      <c r="F4122">
        <v>64483</v>
      </c>
    </row>
    <row r="4123" spans="1:6" x14ac:dyDescent="0.2">
      <c r="A4123" s="62">
        <v>45444</v>
      </c>
      <c r="B4123" s="63" t="s">
        <v>52</v>
      </c>
      <c r="C4123">
        <v>213485</v>
      </c>
      <c r="D4123">
        <v>1162709</v>
      </c>
      <c r="E4123">
        <v>158628</v>
      </c>
      <c r="F4123">
        <v>1534822</v>
      </c>
    </row>
    <row r="4124" spans="1:6" x14ac:dyDescent="0.2">
      <c r="A4124" s="62">
        <v>45444</v>
      </c>
      <c r="B4124" s="63" t="s">
        <v>53</v>
      </c>
      <c r="C4124">
        <v>17549</v>
      </c>
      <c r="D4124">
        <v>259295</v>
      </c>
      <c r="E4124">
        <v>54198</v>
      </c>
      <c r="F4124">
        <v>331042</v>
      </c>
    </row>
    <row r="4125" spans="1:6" x14ac:dyDescent="0.2">
      <c r="A4125" s="62">
        <v>45444</v>
      </c>
      <c r="B4125" s="63" t="s">
        <v>54</v>
      </c>
      <c r="C4125">
        <v>34256</v>
      </c>
      <c r="D4125">
        <v>347872</v>
      </c>
      <c r="E4125">
        <v>30860</v>
      </c>
      <c r="F4125">
        <v>412988</v>
      </c>
    </row>
    <row r="4126" spans="1:6" x14ac:dyDescent="0.2">
      <c r="A4126" s="62">
        <v>45474</v>
      </c>
      <c r="B4126" s="63" t="s">
        <v>48</v>
      </c>
      <c r="C4126">
        <v>99506</v>
      </c>
      <c r="D4126">
        <v>5602242</v>
      </c>
      <c r="E4126">
        <v>92673</v>
      </c>
      <c r="F4126">
        <v>5794421</v>
      </c>
    </row>
    <row r="4127" spans="1:6" x14ac:dyDescent="0.2">
      <c r="A4127" s="62">
        <v>45474</v>
      </c>
      <c r="B4127" s="63" t="s">
        <v>49</v>
      </c>
      <c r="C4127">
        <v>53391</v>
      </c>
      <c r="D4127">
        <v>319243</v>
      </c>
      <c r="E4127">
        <v>50172</v>
      </c>
      <c r="F4127">
        <v>422806</v>
      </c>
    </row>
    <row r="4128" spans="1:6" x14ac:dyDescent="0.2">
      <c r="A4128" s="62">
        <v>45474</v>
      </c>
      <c r="B4128" s="63" t="s">
        <v>50</v>
      </c>
      <c r="C4128">
        <v>5301</v>
      </c>
      <c r="D4128">
        <v>63171</v>
      </c>
      <c r="E4128">
        <v>15478</v>
      </c>
      <c r="F4128">
        <v>83950</v>
      </c>
    </row>
    <row r="4129" spans="1:6" x14ac:dyDescent="0.2">
      <c r="A4129" s="62">
        <v>45474</v>
      </c>
      <c r="B4129" s="63" t="s">
        <v>51</v>
      </c>
      <c r="C4129">
        <v>217</v>
      </c>
      <c r="D4129">
        <v>38056</v>
      </c>
      <c r="E4129">
        <v>2726</v>
      </c>
      <c r="F4129">
        <v>40999</v>
      </c>
    </row>
    <row r="4130" spans="1:6" x14ac:dyDescent="0.2">
      <c r="A4130" s="62">
        <v>45474</v>
      </c>
      <c r="B4130" s="63" t="s">
        <v>56</v>
      </c>
      <c r="C4130">
        <v>30</v>
      </c>
      <c r="D4130">
        <v>3670</v>
      </c>
      <c r="E4130">
        <v>13</v>
      </c>
      <c r="F4130">
        <v>3713</v>
      </c>
    </row>
    <row r="4131" spans="1:6" x14ac:dyDescent="0.2">
      <c r="A4131" s="62">
        <v>45474</v>
      </c>
      <c r="B4131" s="63" t="s">
        <v>55</v>
      </c>
      <c r="C4131">
        <v>167</v>
      </c>
      <c r="D4131">
        <v>65762</v>
      </c>
      <c r="E4131">
        <v>7140</v>
      </c>
      <c r="F4131">
        <v>73069</v>
      </c>
    </row>
    <row r="4132" spans="1:6" x14ac:dyDescent="0.2">
      <c r="A4132" s="62">
        <v>45474</v>
      </c>
      <c r="B4132" s="63" t="s">
        <v>52</v>
      </c>
      <c r="C4132">
        <v>227257</v>
      </c>
      <c r="D4132">
        <v>1418668</v>
      </c>
      <c r="E4132">
        <v>135812</v>
      </c>
      <c r="F4132">
        <v>1781737</v>
      </c>
    </row>
    <row r="4133" spans="1:6" x14ac:dyDescent="0.2">
      <c r="A4133" s="62">
        <v>45474</v>
      </c>
      <c r="B4133" s="63" t="s">
        <v>53</v>
      </c>
      <c r="C4133">
        <v>15692</v>
      </c>
      <c r="D4133">
        <v>283925</v>
      </c>
      <c r="E4133">
        <v>52586</v>
      </c>
      <c r="F4133">
        <v>352203</v>
      </c>
    </row>
    <row r="4134" spans="1:6" x14ac:dyDescent="0.2">
      <c r="A4134" s="62">
        <v>45474</v>
      </c>
      <c r="B4134" s="63" t="s">
        <v>54</v>
      </c>
      <c r="C4134">
        <v>18488</v>
      </c>
      <c r="D4134">
        <v>378406</v>
      </c>
      <c r="E4134">
        <v>22094</v>
      </c>
      <c r="F4134">
        <v>418988</v>
      </c>
    </row>
    <row r="4135" spans="1:6" x14ac:dyDescent="0.2">
      <c r="A4135" s="62">
        <v>45505</v>
      </c>
      <c r="B4135" s="63" t="s">
        <v>48</v>
      </c>
      <c r="C4135">
        <v>86658</v>
      </c>
      <c r="D4135">
        <v>5550811</v>
      </c>
      <c r="E4135">
        <v>84914</v>
      </c>
      <c r="F4135">
        <v>5722383</v>
      </c>
    </row>
    <row r="4136" spans="1:6" x14ac:dyDescent="0.2">
      <c r="A4136" s="62">
        <v>45505</v>
      </c>
      <c r="B4136" s="63" t="s">
        <v>49</v>
      </c>
      <c r="C4136">
        <v>53504</v>
      </c>
      <c r="D4136">
        <v>316404</v>
      </c>
      <c r="E4136">
        <v>50653</v>
      </c>
      <c r="F4136">
        <v>420561</v>
      </c>
    </row>
    <row r="4137" spans="1:6" x14ac:dyDescent="0.2">
      <c r="A4137" s="62">
        <v>45505</v>
      </c>
      <c r="B4137" s="63" t="s">
        <v>50</v>
      </c>
      <c r="C4137">
        <v>7127</v>
      </c>
      <c r="D4137">
        <v>58312</v>
      </c>
      <c r="E4137">
        <v>15207</v>
      </c>
      <c r="F4137">
        <v>80646</v>
      </c>
    </row>
    <row r="4138" spans="1:6" x14ac:dyDescent="0.2">
      <c r="A4138" s="62">
        <v>45505</v>
      </c>
      <c r="B4138" s="63" t="s">
        <v>51</v>
      </c>
      <c r="C4138">
        <v>239</v>
      </c>
      <c r="D4138">
        <v>43799</v>
      </c>
      <c r="E4138">
        <v>3670</v>
      </c>
      <c r="F4138">
        <v>47708</v>
      </c>
    </row>
    <row r="4139" spans="1:6" x14ac:dyDescent="0.2">
      <c r="A4139" s="62">
        <v>45505</v>
      </c>
      <c r="B4139" s="63" t="s">
        <v>56</v>
      </c>
      <c r="C4139">
        <v>47</v>
      </c>
      <c r="D4139">
        <v>3811</v>
      </c>
      <c r="E4139">
        <v>20</v>
      </c>
      <c r="F4139">
        <v>3878</v>
      </c>
    </row>
    <row r="4140" spans="1:6" x14ac:dyDescent="0.2">
      <c r="A4140" s="62">
        <v>45505</v>
      </c>
      <c r="B4140" s="63" t="s">
        <v>55</v>
      </c>
      <c r="C4140">
        <v>174</v>
      </c>
      <c r="D4140">
        <v>72182</v>
      </c>
      <c r="E4140">
        <v>6907</v>
      </c>
      <c r="F4140">
        <v>79263</v>
      </c>
    </row>
    <row r="4141" spans="1:6" x14ac:dyDescent="0.2">
      <c r="A4141" s="62">
        <v>45505</v>
      </c>
      <c r="B4141" s="63" t="s">
        <v>52</v>
      </c>
      <c r="C4141">
        <v>201599</v>
      </c>
      <c r="D4141">
        <v>1435730</v>
      </c>
      <c r="E4141">
        <v>148972</v>
      </c>
      <c r="F4141">
        <v>1786301</v>
      </c>
    </row>
    <row r="4142" spans="1:6" x14ac:dyDescent="0.2">
      <c r="A4142" s="62">
        <v>45505</v>
      </c>
      <c r="B4142" s="63" t="s">
        <v>53</v>
      </c>
      <c r="C4142">
        <v>13091</v>
      </c>
      <c r="D4142">
        <v>278245</v>
      </c>
      <c r="E4142">
        <v>46887</v>
      </c>
      <c r="F4142">
        <v>338223</v>
      </c>
    </row>
    <row r="4143" spans="1:6" x14ac:dyDescent="0.2">
      <c r="A4143" s="62">
        <v>45505</v>
      </c>
      <c r="B4143" s="63" t="s">
        <v>54</v>
      </c>
      <c r="C4143">
        <v>26675</v>
      </c>
      <c r="D4143">
        <v>374492</v>
      </c>
      <c r="E4143">
        <v>30267</v>
      </c>
      <c r="F4143">
        <v>431434</v>
      </c>
    </row>
    <row r="4144" spans="1:6" x14ac:dyDescent="0.2">
      <c r="A4144" s="62">
        <v>45536</v>
      </c>
      <c r="B4144" s="63" t="s">
        <v>48</v>
      </c>
      <c r="C4144">
        <v>94782</v>
      </c>
      <c r="D4144">
        <v>5014038</v>
      </c>
      <c r="E4144">
        <v>101768</v>
      </c>
      <c r="F4144">
        <v>5210588</v>
      </c>
    </row>
    <row r="4145" spans="1:6" x14ac:dyDescent="0.2">
      <c r="A4145" s="62">
        <v>45536</v>
      </c>
      <c r="B4145" s="63" t="s">
        <v>49</v>
      </c>
      <c r="C4145">
        <v>67990</v>
      </c>
      <c r="D4145">
        <v>313157</v>
      </c>
      <c r="E4145">
        <v>46694</v>
      </c>
      <c r="F4145">
        <v>427841</v>
      </c>
    </row>
    <row r="4146" spans="1:6" x14ac:dyDescent="0.2">
      <c r="A4146" s="62">
        <v>45536</v>
      </c>
      <c r="B4146" s="63" t="s">
        <v>50</v>
      </c>
      <c r="C4146">
        <v>7984</v>
      </c>
      <c r="D4146">
        <v>52032</v>
      </c>
      <c r="E4146">
        <v>14435</v>
      </c>
      <c r="F4146">
        <v>74451</v>
      </c>
    </row>
    <row r="4147" spans="1:6" x14ac:dyDescent="0.2">
      <c r="A4147" s="62">
        <v>45536</v>
      </c>
      <c r="B4147" s="63" t="s">
        <v>51</v>
      </c>
      <c r="C4147">
        <v>237</v>
      </c>
      <c r="D4147">
        <v>40866</v>
      </c>
      <c r="E4147">
        <v>3109</v>
      </c>
      <c r="F4147">
        <v>44212</v>
      </c>
    </row>
    <row r="4148" spans="1:6" x14ac:dyDescent="0.2">
      <c r="A4148" s="62">
        <v>45536</v>
      </c>
      <c r="B4148" s="63" t="s">
        <v>56</v>
      </c>
      <c r="C4148">
        <v>93</v>
      </c>
      <c r="D4148">
        <v>3738</v>
      </c>
      <c r="E4148">
        <v>40</v>
      </c>
      <c r="F4148">
        <v>3871</v>
      </c>
    </row>
    <row r="4149" spans="1:6" x14ac:dyDescent="0.2">
      <c r="A4149" s="62">
        <v>45536</v>
      </c>
      <c r="B4149" s="63" t="s">
        <v>55</v>
      </c>
      <c r="C4149">
        <v>163</v>
      </c>
      <c r="D4149">
        <v>64160</v>
      </c>
      <c r="E4149">
        <v>7436</v>
      </c>
      <c r="F4149">
        <v>71759</v>
      </c>
    </row>
    <row r="4150" spans="1:6" x14ac:dyDescent="0.2">
      <c r="A4150" s="62">
        <v>45536</v>
      </c>
      <c r="B4150" s="63" t="s">
        <v>52</v>
      </c>
      <c r="C4150">
        <v>211431</v>
      </c>
      <c r="D4150">
        <v>1325202</v>
      </c>
      <c r="E4150">
        <v>175311</v>
      </c>
      <c r="F4150">
        <v>1711944</v>
      </c>
    </row>
    <row r="4151" spans="1:6" x14ac:dyDescent="0.2">
      <c r="A4151" s="62">
        <v>45536</v>
      </c>
      <c r="B4151" s="63" t="s">
        <v>53</v>
      </c>
      <c r="C4151">
        <v>16618</v>
      </c>
      <c r="D4151">
        <v>271962</v>
      </c>
      <c r="E4151">
        <v>59142</v>
      </c>
      <c r="F4151">
        <v>347722</v>
      </c>
    </row>
    <row r="4152" spans="1:6" x14ac:dyDescent="0.2">
      <c r="A4152" s="62">
        <v>45536</v>
      </c>
      <c r="B4152" s="63" t="s">
        <v>54</v>
      </c>
      <c r="C4152">
        <v>24759</v>
      </c>
      <c r="D4152">
        <v>308280</v>
      </c>
      <c r="E4152">
        <v>16247</v>
      </c>
      <c r="F4152">
        <v>349286</v>
      </c>
    </row>
    <row r="4153" spans="1:6" x14ac:dyDescent="0.2">
      <c r="A4153" s="62">
        <v>45566</v>
      </c>
      <c r="B4153" s="63" t="s">
        <v>48</v>
      </c>
      <c r="C4153">
        <v>177657</v>
      </c>
      <c r="D4153">
        <v>5513158</v>
      </c>
      <c r="E4153">
        <v>173737</v>
      </c>
      <c r="F4153">
        <v>5864552</v>
      </c>
    </row>
    <row r="4154" spans="1:6" x14ac:dyDescent="0.2">
      <c r="A4154" s="62">
        <v>45566</v>
      </c>
      <c r="B4154" s="63" t="s">
        <v>49</v>
      </c>
      <c r="C4154">
        <v>138525</v>
      </c>
      <c r="D4154">
        <v>335966</v>
      </c>
      <c r="E4154">
        <v>105022</v>
      </c>
      <c r="F4154">
        <v>579513</v>
      </c>
    </row>
    <row r="4155" spans="1:6" x14ac:dyDescent="0.2">
      <c r="A4155" s="62">
        <v>45566</v>
      </c>
      <c r="B4155" s="63" t="s">
        <v>50</v>
      </c>
      <c r="C4155">
        <v>25302</v>
      </c>
      <c r="D4155">
        <v>69156</v>
      </c>
      <c r="E4155">
        <v>41204</v>
      </c>
      <c r="F4155">
        <v>135662</v>
      </c>
    </row>
    <row r="4156" spans="1:6" x14ac:dyDescent="0.2">
      <c r="A4156" s="62">
        <v>45566</v>
      </c>
      <c r="B4156" s="63" t="s">
        <v>51</v>
      </c>
      <c r="C4156">
        <v>435</v>
      </c>
      <c r="D4156">
        <v>14474</v>
      </c>
      <c r="E4156">
        <v>5397</v>
      </c>
      <c r="F4156">
        <v>20306</v>
      </c>
    </row>
    <row r="4157" spans="1:6" x14ac:dyDescent="0.2">
      <c r="A4157" s="62">
        <v>45566</v>
      </c>
      <c r="B4157" s="63" t="s">
        <v>56</v>
      </c>
      <c r="C4157">
        <v>200</v>
      </c>
      <c r="D4157">
        <v>3582</v>
      </c>
      <c r="E4157">
        <v>86</v>
      </c>
      <c r="F4157">
        <v>3868</v>
      </c>
    </row>
    <row r="4158" spans="1:6" x14ac:dyDescent="0.2">
      <c r="A4158" s="62">
        <v>45566</v>
      </c>
      <c r="B4158" s="63" t="s">
        <v>55</v>
      </c>
      <c r="C4158">
        <v>346</v>
      </c>
      <c r="D4158">
        <v>58652</v>
      </c>
      <c r="E4158">
        <v>12679</v>
      </c>
      <c r="F4158">
        <v>71677</v>
      </c>
    </row>
    <row r="4159" spans="1:6" x14ac:dyDescent="0.2">
      <c r="A4159" s="62">
        <v>45566</v>
      </c>
      <c r="B4159" s="63" t="s">
        <v>52</v>
      </c>
      <c r="C4159">
        <v>375390</v>
      </c>
      <c r="D4159">
        <v>1234990</v>
      </c>
      <c r="E4159">
        <v>286521</v>
      </c>
      <c r="F4159">
        <v>1896901</v>
      </c>
    </row>
    <row r="4160" spans="1:6" x14ac:dyDescent="0.2">
      <c r="A4160" s="62">
        <v>45566</v>
      </c>
      <c r="B4160" s="63" t="s">
        <v>53</v>
      </c>
      <c r="C4160">
        <v>27060</v>
      </c>
      <c r="D4160">
        <v>345895</v>
      </c>
      <c r="E4160">
        <v>82644</v>
      </c>
      <c r="F4160">
        <v>455599</v>
      </c>
    </row>
    <row r="4161" spans="1:6" x14ac:dyDescent="0.2">
      <c r="A4161" s="62">
        <v>45566</v>
      </c>
      <c r="B4161" s="63" t="s">
        <v>54</v>
      </c>
      <c r="C4161">
        <v>51926</v>
      </c>
      <c r="D4161">
        <v>371622</v>
      </c>
      <c r="E4161">
        <v>49083</v>
      </c>
      <c r="F4161">
        <v>472631</v>
      </c>
    </row>
    <row r="4162" spans="1:6" x14ac:dyDescent="0.2">
      <c r="A4162" s="62">
        <v>45597</v>
      </c>
      <c r="B4162" s="63" t="s">
        <v>48</v>
      </c>
      <c r="C4162">
        <v>404164</v>
      </c>
      <c r="D4162">
        <v>5690990</v>
      </c>
      <c r="E4162">
        <v>349094</v>
      </c>
      <c r="F4162">
        <v>6444248</v>
      </c>
    </row>
    <row r="4163" spans="1:6" x14ac:dyDescent="0.2">
      <c r="A4163" s="62">
        <v>45597</v>
      </c>
      <c r="B4163" s="63" t="s">
        <v>49</v>
      </c>
      <c r="C4163">
        <v>234618</v>
      </c>
      <c r="D4163">
        <v>217340</v>
      </c>
      <c r="E4163">
        <v>160351</v>
      </c>
      <c r="F4163">
        <v>612309</v>
      </c>
    </row>
    <row r="4164" spans="1:6" x14ac:dyDescent="0.2">
      <c r="A4164" s="62">
        <v>45597</v>
      </c>
      <c r="B4164" s="63" t="s">
        <v>50</v>
      </c>
      <c r="C4164">
        <v>53596</v>
      </c>
      <c r="D4164">
        <v>75028</v>
      </c>
      <c r="E4164">
        <v>72262</v>
      </c>
      <c r="F4164">
        <v>200886</v>
      </c>
    </row>
    <row r="4165" spans="1:6" x14ac:dyDescent="0.2">
      <c r="A4165" s="62">
        <v>45597</v>
      </c>
      <c r="B4165" s="63" t="s">
        <v>51</v>
      </c>
      <c r="C4165">
        <v>1219</v>
      </c>
      <c r="D4165">
        <v>25793</v>
      </c>
      <c r="E4165">
        <v>8275</v>
      </c>
      <c r="F4165">
        <v>35287</v>
      </c>
    </row>
    <row r="4166" spans="1:6" x14ac:dyDescent="0.2">
      <c r="A4166" s="62">
        <v>45597</v>
      </c>
      <c r="B4166" s="63" t="s">
        <v>56</v>
      </c>
      <c r="C4166">
        <v>569</v>
      </c>
      <c r="D4166">
        <v>3352</v>
      </c>
      <c r="E4166">
        <v>244</v>
      </c>
      <c r="F4166">
        <v>4165</v>
      </c>
    </row>
    <row r="4167" spans="1:6" x14ac:dyDescent="0.2">
      <c r="A4167" s="62">
        <v>45597</v>
      </c>
      <c r="B4167" s="63" t="s">
        <v>55</v>
      </c>
      <c r="C4167">
        <v>808</v>
      </c>
      <c r="D4167">
        <v>50527</v>
      </c>
      <c r="E4167">
        <v>18429</v>
      </c>
      <c r="F4167">
        <v>69764</v>
      </c>
    </row>
    <row r="4168" spans="1:6" x14ac:dyDescent="0.2">
      <c r="A4168" s="62">
        <v>45597</v>
      </c>
      <c r="B4168" s="63" t="s">
        <v>52</v>
      </c>
      <c r="C4168">
        <v>757063</v>
      </c>
      <c r="D4168">
        <v>1246609</v>
      </c>
      <c r="E4168">
        <v>611792</v>
      </c>
      <c r="F4168">
        <v>2615464</v>
      </c>
    </row>
    <row r="4169" spans="1:6" x14ac:dyDescent="0.2">
      <c r="A4169" s="62">
        <v>45597</v>
      </c>
      <c r="B4169" s="63" t="s">
        <v>53</v>
      </c>
      <c r="C4169">
        <v>50356</v>
      </c>
      <c r="D4169">
        <v>373456</v>
      </c>
      <c r="E4169">
        <v>137914</v>
      </c>
      <c r="F4169">
        <v>561726</v>
      </c>
    </row>
    <row r="4170" spans="1:6" x14ac:dyDescent="0.2">
      <c r="A4170" s="62">
        <v>45597</v>
      </c>
      <c r="B4170" s="63" t="s">
        <v>54</v>
      </c>
      <c r="C4170">
        <v>124570</v>
      </c>
      <c r="D4170">
        <v>394050</v>
      </c>
      <c r="E4170">
        <v>85300</v>
      </c>
      <c r="F4170">
        <v>603920</v>
      </c>
    </row>
    <row r="4171" spans="1:6" x14ac:dyDescent="0.2">
      <c r="A4171" s="62">
        <v>45627</v>
      </c>
      <c r="B4171" s="63" t="s">
        <v>48</v>
      </c>
      <c r="C4171">
        <v>598506</v>
      </c>
      <c r="D4171">
        <v>5903559</v>
      </c>
      <c r="E4171">
        <v>492654</v>
      </c>
      <c r="F4171">
        <v>6994719</v>
      </c>
    </row>
    <row r="4172" spans="1:6" x14ac:dyDescent="0.2">
      <c r="A4172" s="62">
        <v>45627</v>
      </c>
      <c r="B4172" s="63" t="s">
        <v>49</v>
      </c>
      <c r="C4172">
        <v>286585</v>
      </c>
      <c r="D4172">
        <v>222362</v>
      </c>
      <c r="E4172">
        <v>213824</v>
      </c>
      <c r="F4172">
        <v>722771</v>
      </c>
    </row>
    <row r="4173" spans="1:6" x14ac:dyDescent="0.2">
      <c r="A4173" s="62">
        <v>45627</v>
      </c>
      <c r="B4173" s="63" t="s">
        <v>50</v>
      </c>
      <c r="C4173">
        <v>87153</v>
      </c>
      <c r="D4173">
        <v>82702</v>
      </c>
      <c r="E4173">
        <v>109009</v>
      </c>
      <c r="F4173">
        <v>278864</v>
      </c>
    </row>
    <row r="4174" spans="1:6" x14ac:dyDescent="0.2">
      <c r="A4174" s="62">
        <v>45627</v>
      </c>
      <c r="B4174" s="63" t="s">
        <v>51</v>
      </c>
      <c r="C4174">
        <v>1925</v>
      </c>
      <c r="D4174">
        <v>41511</v>
      </c>
      <c r="E4174">
        <v>12466</v>
      </c>
      <c r="F4174">
        <v>55902</v>
      </c>
    </row>
    <row r="4175" spans="1:6" x14ac:dyDescent="0.2">
      <c r="A4175" s="62">
        <v>45627</v>
      </c>
      <c r="B4175" s="63" t="s">
        <v>56</v>
      </c>
      <c r="C4175">
        <v>682</v>
      </c>
      <c r="D4175">
        <v>3760</v>
      </c>
      <c r="E4175">
        <v>292</v>
      </c>
      <c r="F4175">
        <v>4734</v>
      </c>
    </row>
    <row r="4176" spans="1:6" x14ac:dyDescent="0.2">
      <c r="A4176" s="62">
        <v>45627</v>
      </c>
      <c r="B4176" s="63" t="s">
        <v>55</v>
      </c>
      <c r="C4176">
        <v>1370</v>
      </c>
      <c r="D4176">
        <v>47352</v>
      </c>
      <c r="E4176">
        <v>26442</v>
      </c>
      <c r="F4176">
        <v>75164</v>
      </c>
    </row>
    <row r="4177" spans="1:6" x14ac:dyDescent="0.2">
      <c r="A4177" s="62">
        <v>45627</v>
      </c>
      <c r="B4177" s="63" t="s">
        <v>52</v>
      </c>
      <c r="C4177">
        <v>1191978</v>
      </c>
      <c r="D4177">
        <v>1684242</v>
      </c>
      <c r="E4177">
        <v>905225</v>
      </c>
      <c r="F4177">
        <v>3781445</v>
      </c>
    </row>
    <row r="4178" spans="1:6" x14ac:dyDescent="0.2">
      <c r="A4178" s="62">
        <v>45627</v>
      </c>
      <c r="B4178" s="63" t="s">
        <v>53</v>
      </c>
      <c r="C4178">
        <v>80159</v>
      </c>
      <c r="D4178">
        <v>448284</v>
      </c>
      <c r="E4178">
        <v>207664</v>
      </c>
      <c r="F4178">
        <v>736107</v>
      </c>
    </row>
    <row r="4179" spans="1:6" x14ac:dyDescent="0.2">
      <c r="A4179" s="62">
        <v>45627</v>
      </c>
      <c r="B4179" s="63" t="s">
        <v>54</v>
      </c>
      <c r="C4179">
        <v>154651</v>
      </c>
      <c r="D4179">
        <v>641553</v>
      </c>
      <c r="E4179">
        <v>119808</v>
      </c>
      <c r="F4179">
        <v>916012</v>
      </c>
    </row>
    <row r="4180" spans="1:6" x14ac:dyDescent="0.2">
      <c r="A4180" s="62">
        <v>45658</v>
      </c>
      <c r="B4180" s="63" t="s">
        <v>48</v>
      </c>
      <c r="C4180">
        <v>662120</v>
      </c>
      <c r="D4180">
        <v>5991229</v>
      </c>
      <c r="E4180">
        <v>562344</v>
      </c>
      <c r="F4180">
        <v>7215693</v>
      </c>
    </row>
    <row r="4181" spans="1:6" x14ac:dyDescent="0.2">
      <c r="A4181" s="62">
        <v>45658</v>
      </c>
      <c r="B4181" s="63" t="s">
        <v>49</v>
      </c>
      <c r="C4181">
        <v>304265</v>
      </c>
      <c r="D4181">
        <v>237078</v>
      </c>
      <c r="E4181">
        <v>212291</v>
      </c>
      <c r="F4181">
        <v>753634</v>
      </c>
    </row>
    <row r="4182" spans="1:6" x14ac:dyDescent="0.2">
      <c r="A4182" s="62">
        <v>45658</v>
      </c>
      <c r="B4182" s="63" t="s">
        <v>50</v>
      </c>
      <c r="C4182">
        <v>98728</v>
      </c>
      <c r="D4182">
        <v>85541</v>
      </c>
      <c r="E4182">
        <v>123109</v>
      </c>
      <c r="F4182">
        <v>307378</v>
      </c>
    </row>
    <row r="4183" spans="1:6" x14ac:dyDescent="0.2">
      <c r="A4183" s="62">
        <v>45658</v>
      </c>
      <c r="B4183" s="63" t="s">
        <v>51</v>
      </c>
      <c r="C4183">
        <v>2451</v>
      </c>
      <c r="D4183">
        <v>39905</v>
      </c>
      <c r="E4183">
        <v>14945</v>
      </c>
      <c r="F4183">
        <v>57301</v>
      </c>
    </row>
    <row r="4184" spans="1:6" x14ac:dyDescent="0.2">
      <c r="A4184" s="62">
        <v>45658</v>
      </c>
      <c r="B4184" s="63" t="s">
        <v>56</v>
      </c>
      <c r="C4184">
        <v>598</v>
      </c>
      <c r="D4184">
        <v>3412</v>
      </c>
      <c r="E4184">
        <v>256</v>
      </c>
      <c r="F4184">
        <v>4266</v>
      </c>
    </row>
    <row r="4185" spans="1:6" x14ac:dyDescent="0.2">
      <c r="A4185" s="62">
        <v>45658</v>
      </c>
      <c r="B4185" s="63" t="s">
        <v>55</v>
      </c>
      <c r="C4185">
        <v>1665</v>
      </c>
      <c r="D4185">
        <v>31839</v>
      </c>
      <c r="E4185">
        <v>29927</v>
      </c>
      <c r="F4185">
        <v>63431</v>
      </c>
    </row>
    <row r="4186" spans="1:6" x14ac:dyDescent="0.2">
      <c r="A4186" s="62">
        <v>45658</v>
      </c>
      <c r="B4186" s="63" t="s">
        <v>52</v>
      </c>
      <c r="C4186">
        <v>1528141</v>
      </c>
      <c r="D4186">
        <v>2024989</v>
      </c>
      <c r="E4186">
        <v>1212555</v>
      </c>
      <c r="F4186">
        <v>4765685</v>
      </c>
    </row>
    <row r="4187" spans="1:6" x14ac:dyDescent="0.2">
      <c r="A4187" s="62">
        <v>45658</v>
      </c>
      <c r="B4187" s="63" t="s">
        <v>53</v>
      </c>
      <c r="C4187">
        <v>124276</v>
      </c>
      <c r="D4187">
        <v>409581</v>
      </c>
      <c r="E4187">
        <v>317439</v>
      </c>
      <c r="F4187">
        <v>851296</v>
      </c>
    </row>
    <row r="4188" spans="1:6" x14ac:dyDescent="0.2">
      <c r="A4188" s="62">
        <v>45658</v>
      </c>
      <c r="B4188" s="63" t="s">
        <v>54</v>
      </c>
      <c r="C4188">
        <v>164502</v>
      </c>
      <c r="D4188">
        <v>628795</v>
      </c>
      <c r="E4188">
        <v>137605</v>
      </c>
      <c r="F4188">
        <v>930902</v>
      </c>
    </row>
    <row r="4189" spans="1:6" x14ac:dyDescent="0.2">
      <c r="A4189" s="62">
        <v>45689</v>
      </c>
      <c r="B4189" s="63" t="s">
        <v>48</v>
      </c>
      <c r="C4189">
        <v>706460</v>
      </c>
      <c r="D4189">
        <v>5539910</v>
      </c>
      <c r="E4189">
        <v>592734</v>
      </c>
      <c r="F4189">
        <v>6839104</v>
      </c>
    </row>
    <row r="4190" spans="1:6" x14ac:dyDescent="0.2">
      <c r="A4190" s="62">
        <v>45689</v>
      </c>
      <c r="B4190" s="63" t="s">
        <v>49</v>
      </c>
      <c r="C4190">
        <v>305487</v>
      </c>
      <c r="D4190">
        <v>236871</v>
      </c>
      <c r="E4190">
        <v>230835</v>
      </c>
      <c r="F4190">
        <v>773193</v>
      </c>
    </row>
    <row r="4191" spans="1:6" x14ac:dyDescent="0.2">
      <c r="A4191" s="62">
        <v>45689</v>
      </c>
      <c r="B4191" s="63" t="s">
        <v>50</v>
      </c>
      <c r="C4191">
        <v>77587</v>
      </c>
      <c r="D4191">
        <v>80498</v>
      </c>
      <c r="E4191">
        <v>94794</v>
      </c>
      <c r="F4191">
        <v>252879</v>
      </c>
    </row>
    <row r="4192" spans="1:6" x14ac:dyDescent="0.2">
      <c r="A4192" s="62">
        <v>45689</v>
      </c>
      <c r="B4192" s="63" t="s">
        <v>51</v>
      </c>
      <c r="C4192">
        <v>2624</v>
      </c>
      <c r="D4192">
        <v>41654</v>
      </c>
      <c r="E4192">
        <v>13574</v>
      </c>
      <c r="F4192">
        <v>57852</v>
      </c>
    </row>
    <row r="4193" spans="1:6" x14ac:dyDescent="0.2">
      <c r="A4193" s="62">
        <v>45689</v>
      </c>
      <c r="B4193" s="63" t="s">
        <v>56</v>
      </c>
      <c r="C4193">
        <v>96</v>
      </c>
      <c r="D4193">
        <v>2695</v>
      </c>
      <c r="E4193">
        <v>41</v>
      </c>
      <c r="F4193">
        <v>2832</v>
      </c>
    </row>
    <row r="4194" spans="1:6" x14ac:dyDescent="0.2">
      <c r="A4194" s="62">
        <v>45689</v>
      </c>
      <c r="B4194" s="63" t="s">
        <v>55</v>
      </c>
      <c r="C4194">
        <v>1612</v>
      </c>
      <c r="D4194">
        <v>31077</v>
      </c>
      <c r="E4194">
        <v>28750</v>
      </c>
      <c r="F4194">
        <v>61439</v>
      </c>
    </row>
    <row r="4195" spans="1:6" x14ac:dyDescent="0.2">
      <c r="A4195" s="62">
        <v>45689</v>
      </c>
      <c r="B4195" s="63" t="s">
        <v>52</v>
      </c>
      <c r="C4195">
        <v>1261420</v>
      </c>
      <c r="D4195">
        <v>2056129</v>
      </c>
      <c r="E4195">
        <v>1041406</v>
      </c>
      <c r="F4195">
        <v>4358955</v>
      </c>
    </row>
    <row r="4196" spans="1:6" x14ac:dyDescent="0.2">
      <c r="A4196" s="62">
        <v>45689</v>
      </c>
      <c r="B4196" s="63" t="s">
        <v>53</v>
      </c>
      <c r="C4196">
        <v>108040</v>
      </c>
      <c r="D4196">
        <v>392710</v>
      </c>
      <c r="E4196">
        <v>277206</v>
      </c>
      <c r="F4196">
        <v>777956</v>
      </c>
    </row>
    <row r="4197" spans="1:6" x14ac:dyDescent="0.2">
      <c r="A4197" s="62">
        <v>45689</v>
      </c>
      <c r="B4197" s="63" t="s">
        <v>54</v>
      </c>
      <c r="C4197">
        <v>166290</v>
      </c>
      <c r="D4197">
        <v>546677</v>
      </c>
      <c r="E4197">
        <v>138486</v>
      </c>
      <c r="F4197">
        <v>851453</v>
      </c>
    </row>
    <row r="4198" spans="1:6" x14ac:dyDescent="0.2">
      <c r="A4198" s="62">
        <v>45717</v>
      </c>
      <c r="B4198" s="63" t="s">
        <v>48</v>
      </c>
      <c r="C4198">
        <v>537934</v>
      </c>
      <c r="D4198">
        <v>5972504</v>
      </c>
      <c r="E4198">
        <v>459187</v>
      </c>
      <c r="F4198">
        <v>6969625</v>
      </c>
    </row>
    <row r="4199" spans="1:6" x14ac:dyDescent="0.2">
      <c r="A4199" s="62">
        <v>45717</v>
      </c>
      <c r="B4199" s="63" t="s">
        <v>49</v>
      </c>
      <c r="C4199">
        <v>207213</v>
      </c>
      <c r="D4199">
        <v>245784</v>
      </c>
      <c r="E4199">
        <v>146239</v>
      </c>
      <c r="F4199">
        <v>599236</v>
      </c>
    </row>
    <row r="4200" spans="1:6" x14ac:dyDescent="0.2">
      <c r="A4200" s="62">
        <v>45717</v>
      </c>
      <c r="B4200" s="63" t="s">
        <v>50</v>
      </c>
      <c r="C4200">
        <v>69789</v>
      </c>
      <c r="D4200">
        <v>79617</v>
      </c>
      <c r="E4200">
        <v>84326</v>
      </c>
      <c r="F4200">
        <v>233732</v>
      </c>
    </row>
    <row r="4201" spans="1:6" x14ac:dyDescent="0.2">
      <c r="A4201" s="62">
        <v>45717</v>
      </c>
      <c r="B4201" s="63" t="s">
        <v>51</v>
      </c>
      <c r="C4201">
        <v>1956</v>
      </c>
      <c r="D4201">
        <v>35867</v>
      </c>
      <c r="E4201">
        <v>12601</v>
      </c>
      <c r="F4201">
        <v>50424</v>
      </c>
    </row>
    <row r="4202" spans="1:6" x14ac:dyDescent="0.2">
      <c r="A4202" s="62">
        <v>45717</v>
      </c>
      <c r="B4202" s="63" t="s">
        <v>56</v>
      </c>
      <c r="C4202">
        <v>65</v>
      </c>
      <c r="D4202">
        <v>2973</v>
      </c>
      <c r="E4202">
        <v>28</v>
      </c>
      <c r="F4202">
        <v>3066</v>
      </c>
    </row>
    <row r="4203" spans="1:6" x14ac:dyDescent="0.2">
      <c r="A4203" s="62">
        <v>45717</v>
      </c>
      <c r="B4203" s="63" t="s">
        <v>55</v>
      </c>
      <c r="C4203">
        <v>1155</v>
      </c>
      <c r="D4203">
        <v>40601</v>
      </c>
      <c r="E4203">
        <v>24150</v>
      </c>
      <c r="F4203">
        <v>65906</v>
      </c>
    </row>
    <row r="4204" spans="1:6" x14ac:dyDescent="0.2">
      <c r="A4204" s="62">
        <v>45717</v>
      </c>
      <c r="B4204" s="63" t="s">
        <v>52</v>
      </c>
      <c r="C4204">
        <v>993513</v>
      </c>
      <c r="D4204">
        <v>1458117</v>
      </c>
      <c r="E4204">
        <v>832778</v>
      </c>
      <c r="F4204">
        <v>3284408</v>
      </c>
    </row>
    <row r="4205" spans="1:6" x14ac:dyDescent="0.2">
      <c r="A4205" s="62">
        <v>45717</v>
      </c>
      <c r="B4205" s="63" t="s">
        <v>53</v>
      </c>
      <c r="C4205">
        <v>90700</v>
      </c>
      <c r="D4205">
        <v>378211</v>
      </c>
      <c r="E4205">
        <v>235519</v>
      </c>
      <c r="F4205">
        <v>704430</v>
      </c>
    </row>
    <row r="4206" spans="1:6" x14ac:dyDescent="0.2">
      <c r="A4206" s="62">
        <v>45717</v>
      </c>
      <c r="B4206" s="63" t="s">
        <v>54</v>
      </c>
      <c r="C4206">
        <v>106090</v>
      </c>
      <c r="D4206">
        <v>625373</v>
      </c>
      <c r="E4206">
        <v>105395</v>
      </c>
      <c r="F4206">
        <v>836858</v>
      </c>
    </row>
    <row r="4207" spans="1:6" x14ac:dyDescent="0.2">
      <c r="A4207" s="62">
        <v>45748</v>
      </c>
      <c r="B4207" s="63" t="s">
        <v>48</v>
      </c>
      <c r="C4207">
        <v>380402</v>
      </c>
      <c r="D4207">
        <v>5086744</v>
      </c>
      <c r="E4207">
        <v>353055</v>
      </c>
      <c r="F4207">
        <v>5820201</v>
      </c>
    </row>
    <row r="4208" spans="1:6" x14ac:dyDescent="0.2">
      <c r="A4208" s="62">
        <v>45748</v>
      </c>
      <c r="B4208" s="63" t="s">
        <v>49</v>
      </c>
      <c r="C4208">
        <v>150347</v>
      </c>
      <c r="D4208">
        <v>388606</v>
      </c>
      <c r="E4208">
        <v>125496</v>
      </c>
      <c r="F4208">
        <v>664449</v>
      </c>
    </row>
    <row r="4209" spans="1:6" x14ac:dyDescent="0.2">
      <c r="A4209" s="62">
        <v>45748</v>
      </c>
      <c r="B4209" s="63" t="s">
        <v>50</v>
      </c>
      <c r="C4209">
        <v>38573</v>
      </c>
      <c r="D4209">
        <v>70566</v>
      </c>
      <c r="E4209">
        <v>52499</v>
      </c>
      <c r="F4209">
        <v>161638</v>
      </c>
    </row>
    <row r="4210" spans="1:6" x14ac:dyDescent="0.2">
      <c r="A4210" s="62">
        <v>45748</v>
      </c>
      <c r="B4210" s="63" t="s">
        <v>51</v>
      </c>
      <c r="C4210">
        <v>1078</v>
      </c>
      <c r="D4210">
        <v>39125</v>
      </c>
      <c r="E4210">
        <v>8773</v>
      </c>
      <c r="F4210">
        <v>48976</v>
      </c>
    </row>
    <row r="4211" spans="1:6" x14ac:dyDescent="0.2">
      <c r="A4211" s="62">
        <v>45748</v>
      </c>
      <c r="B4211" s="63" t="s">
        <v>56</v>
      </c>
      <c r="C4211">
        <v>65</v>
      </c>
      <c r="D4211">
        <v>3196</v>
      </c>
      <c r="E4211">
        <v>28</v>
      </c>
      <c r="F4211">
        <v>3289</v>
      </c>
    </row>
    <row r="4212" spans="1:6" x14ac:dyDescent="0.2">
      <c r="A4212" s="62">
        <v>45748</v>
      </c>
      <c r="B4212" s="63" t="s">
        <v>55</v>
      </c>
      <c r="C4212">
        <v>737</v>
      </c>
      <c r="D4212">
        <v>35283</v>
      </c>
      <c r="E4212">
        <v>18935</v>
      </c>
      <c r="F4212">
        <v>54955</v>
      </c>
    </row>
    <row r="4213" spans="1:6" x14ac:dyDescent="0.2">
      <c r="A4213" s="62">
        <v>45748</v>
      </c>
      <c r="B4213" s="63" t="s">
        <v>52</v>
      </c>
      <c r="C4213">
        <v>668870</v>
      </c>
      <c r="D4213">
        <v>1226683</v>
      </c>
      <c r="E4213">
        <v>619939</v>
      </c>
      <c r="F4213">
        <v>2515492</v>
      </c>
    </row>
    <row r="4214" spans="1:6" x14ac:dyDescent="0.2">
      <c r="A4214" s="62">
        <v>45748</v>
      </c>
      <c r="B4214" s="63" t="s">
        <v>53</v>
      </c>
      <c r="C4214">
        <v>67722</v>
      </c>
      <c r="D4214">
        <v>297581</v>
      </c>
      <c r="E4214">
        <v>162646</v>
      </c>
      <c r="F4214">
        <v>527949</v>
      </c>
    </row>
    <row r="4215" spans="1:6" x14ac:dyDescent="0.2">
      <c r="A4215" s="62">
        <v>45748</v>
      </c>
      <c r="B4215" s="63" t="s">
        <v>54</v>
      </c>
      <c r="C4215">
        <v>50859</v>
      </c>
      <c r="D4215">
        <v>546339</v>
      </c>
      <c r="E4215">
        <v>68871</v>
      </c>
      <c r="F4215">
        <v>666069</v>
      </c>
    </row>
    <row r="4216" spans="1:6" x14ac:dyDescent="0.2">
      <c r="A4216" s="62">
        <v>45778</v>
      </c>
      <c r="B4216" s="63" t="s">
        <v>48</v>
      </c>
      <c r="C4216">
        <v>214743</v>
      </c>
      <c r="D4216">
        <v>5023771</v>
      </c>
      <c r="E4216">
        <v>218843</v>
      </c>
      <c r="F4216">
        <v>5457357</v>
      </c>
    </row>
    <row r="4217" spans="1:6" x14ac:dyDescent="0.2">
      <c r="A4217" s="62">
        <v>45778</v>
      </c>
      <c r="B4217" s="63" t="s">
        <v>49</v>
      </c>
      <c r="C4217">
        <v>88848</v>
      </c>
      <c r="D4217">
        <v>464514</v>
      </c>
      <c r="E4217">
        <v>70421</v>
      </c>
      <c r="F4217">
        <v>623783</v>
      </c>
    </row>
    <row r="4218" spans="1:6" x14ac:dyDescent="0.2">
      <c r="A4218" s="62">
        <v>45778</v>
      </c>
      <c r="B4218" s="63" t="s">
        <v>50</v>
      </c>
      <c r="C4218">
        <v>11744</v>
      </c>
      <c r="D4218">
        <v>62964</v>
      </c>
      <c r="E4218">
        <v>24646</v>
      </c>
      <c r="F4218">
        <v>99354</v>
      </c>
    </row>
    <row r="4219" spans="1:6" x14ac:dyDescent="0.2">
      <c r="A4219" s="62">
        <v>45778</v>
      </c>
      <c r="B4219" s="63" t="s">
        <v>51</v>
      </c>
      <c r="C4219">
        <v>609</v>
      </c>
      <c r="D4219">
        <v>30010</v>
      </c>
      <c r="E4219">
        <v>5411</v>
      </c>
      <c r="F4219">
        <v>36030</v>
      </c>
    </row>
    <row r="4220" spans="1:6" x14ac:dyDescent="0.2">
      <c r="A4220" s="62">
        <v>45778</v>
      </c>
      <c r="B4220" s="63" t="s">
        <v>56</v>
      </c>
      <c r="C4220">
        <v>0</v>
      </c>
      <c r="D4220">
        <v>3336</v>
      </c>
      <c r="E4220">
        <v>345</v>
      </c>
      <c r="F4220">
        <v>3681</v>
      </c>
    </row>
    <row r="4221" spans="1:6" x14ac:dyDescent="0.2">
      <c r="A4221" s="62">
        <v>45778</v>
      </c>
      <c r="B4221" s="63" t="s">
        <v>55</v>
      </c>
      <c r="C4221">
        <v>518</v>
      </c>
      <c r="D4221">
        <v>31630</v>
      </c>
      <c r="E4221">
        <v>12686</v>
      </c>
      <c r="F4221">
        <v>44834</v>
      </c>
    </row>
    <row r="4222" spans="1:6" x14ac:dyDescent="0.2">
      <c r="A4222" s="62">
        <v>45778</v>
      </c>
      <c r="B4222" s="63" t="s">
        <v>52</v>
      </c>
      <c r="C4222">
        <v>369423</v>
      </c>
      <c r="D4222">
        <v>1027225</v>
      </c>
      <c r="E4222">
        <v>334612</v>
      </c>
      <c r="F4222">
        <v>1731260</v>
      </c>
    </row>
    <row r="4223" spans="1:6" x14ac:dyDescent="0.2">
      <c r="A4223" s="62">
        <v>45778</v>
      </c>
      <c r="B4223" s="63" t="s">
        <v>53</v>
      </c>
      <c r="C4223">
        <v>49316</v>
      </c>
      <c r="D4223">
        <v>222204</v>
      </c>
      <c r="E4223">
        <v>120489</v>
      </c>
      <c r="F4223">
        <v>392009</v>
      </c>
    </row>
    <row r="4224" spans="1:6" x14ac:dyDescent="0.2">
      <c r="A4224" s="62">
        <v>45778</v>
      </c>
      <c r="B4224" s="63" t="s">
        <v>54</v>
      </c>
      <c r="C4224">
        <v>27200</v>
      </c>
      <c r="D4224">
        <v>529312</v>
      </c>
      <c r="E4224">
        <v>27846</v>
      </c>
      <c r="F4224">
        <v>584358</v>
      </c>
    </row>
    <row r="4225" spans="1:6" x14ac:dyDescent="0.2">
      <c r="A4225" s="62">
        <v>45809</v>
      </c>
      <c r="B4225" s="63" t="s">
        <v>48</v>
      </c>
      <c r="C4225">
        <v>124214</v>
      </c>
      <c r="D4225">
        <v>5277829</v>
      </c>
      <c r="E4225">
        <v>120525</v>
      </c>
      <c r="F4225">
        <v>5522568</v>
      </c>
    </row>
    <row r="4226" spans="1:6" x14ac:dyDescent="0.2">
      <c r="A4226" s="62">
        <v>45809</v>
      </c>
      <c r="B4226" s="63" t="s">
        <v>49</v>
      </c>
      <c r="C4226">
        <v>65209</v>
      </c>
      <c r="D4226">
        <v>469837</v>
      </c>
      <c r="E4226">
        <v>58100</v>
      </c>
      <c r="F4226">
        <v>593146</v>
      </c>
    </row>
    <row r="4227" spans="1:6" x14ac:dyDescent="0.2">
      <c r="A4227" s="62">
        <v>45809</v>
      </c>
      <c r="B4227" s="63" t="s">
        <v>50</v>
      </c>
      <c r="C4227">
        <v>8258</v>
      </c>
      <c r="D4227">
        <v>61224</v>
      </c>
      <c r="E4227">
        <v>18609</v>
      </c>
      <c r="F4227">
        <v>88091</v>
      </c>
    </row>
    <row r="4228" spans="1:6" x14ac:dyDescent="0.2">
      <c r="A4228" s="62">
        <v>45809</v>
      </c>
      <c r="B4228" s="63" t="s">
        <v>51</v>
      </c>
      <c r="C4228">
        <v>224</v>
      </c>
      <c r="D4228">
        <v>33647</v>
      </c>
      <c r="E4228">
        <v>3436</v>
      </c>
      <c r="F4228">
        <v>37307</v>
      </c>
    </row>
    <row r="4229" spans="1:6" x14ac:dyDescent="0.2">
      <c r="A4229" s="62">
        <v>45809</v>
      </c>
      <c r="B4229" s="63" t="s">
        <v>56</v>
      </c>
      <c r="C4229">
        <v>33</v>
      </c>
      <c r="D4229">
        <v>2941</v>
      </c>
      <c r="E4229">
        <v>14</v>
      </c>
      <c r="F4229">
        <v>2988</v>
      </c>
    </row>
    <row r="4230" spans="1:6" x14ac:dyDescent="0.2">
      <c r="A4230" s="62">
        <v>45809</v>
      </c>
      <c r="B4230" s="63" t="s">
        <v>55</v>
      </c>
      <c r="C4230">
        <v>215</v>
      </c>
      <c r="D4230">
        <v>27952</v>
      </c>
      <c r="E4230">
        <v>8490</v>
      </c>
      <c r="F4230">
        <v>36657</v>
      </c>
    </row>
    <row r="4231" spans="1:6" x14ac:dyDescent="0.2">
      <c r="A4231" s="62">
        <v>45809</v>
      </c>
      <c r="B4231" s="63" t="s">
        <v>52</v>
      </c>
      <c r="C4231">
        <v>177279</v>
      </c>
      <c r="D4231">
        <v>1143573</v>
      </c>
      <c r="E4231">
        <v>135842</v>
      </c>
      <c r="F4231">
        <v>1456694</v>
      </c>
    </row>
    <row r="4232" spans="1:6" x14ac:dyDescent="0.2">
      <c r="A4232" s="62">
        <v>45809</v>
      </c>
      <c r="B4232" s="63" t="s">
        <v>53</v>
      </c>
      <c r="C4232">
        <v>17804</v>
      </c>
      <c r="D4232">
        <v>257592</v>
      </c>
      <c r="E4232">
        <v>52120</v>
      </c>
      <c r="F4232">
        <v>327516</v>
      </c>
    </row>
    <row r="4233" spans="1:6" x14ac:dyDescent="0.2">
      <c r="A4233" s="62">
        <v>45809</v>
      </c>
      <c r="B4233" s="63" t="s">
        <v>54</v>
      </c>
      <c r="C4233">
        <v>28817</v>
      </c>
      <c r="D4233">
        <v>511955</v>
      </c>
      <c r="E4233">
        <v>25197</v>
      </c>
      <c r="F4233">
        <v>565969</v>
      </c>
    </row>
    <row r="4234" spans="1:6" x14ac:dyDescent="0.2">
      <c r="A4234" s="62">
        <v>45839</v>
      </c>
      <c r="B4234" s="63" t="s">
        <v>48</v>
      </c>
      <c r="C4234">
        <v>97037</v>
      </c>
      <c r="D4234">
        <v>5548900</v>
      </c>
      <c r="E4234">
        <v>103463</v>
      </c>
      <c r="F4234">
        <v>5749400</v>
      </c>
    </row>
    <row r="4235" spans="1:6" x14ac:dyDescent="0.2">
      <c r="A4235" s="62">
        <v>45839</v>
      </c>
      <c r="B4235" s="63" t="s">
        <v>49</v>
      </c>
      <c r="C4235">
        <v>48319</v>
      </c>
      <c r="D4235">
        <v>418694</v>
      </c>
      <c r="E4235">
        <v>50340</v>
      </c>
      <c r="F4235">
        <v>517353</v>
      </c>
    </row>
    <row r="4236" spans="1:6" x14ac:dyDescent="0.2">
      <c r="A4236" s="62">
        <v>45839</v>
      </c>
      <c r="B4236" s="63" t="s">
        <v>50</v>
      </c>
      <c r="C4236">
        <v>7792</v>
      </c>
      <c r="D4236">
        <v>61336</v>
      </c>
      <c r="E4236">
        <v>14853</v>
      </c>
      <c r="F4236">
        <v>83981</v>
      </c>
    </row>
    <row r="4237" spans="1:6" x14ac:dyDescent="0.2">
      <c r="A4237" s="62">
        <v>45839</v>
      </c>
      <c r="B4237" s="63" t="s">
        <v>51</v>
      </c>
      <c r="C4237">
        <v>157</v>
      </c>
      <c r="D4237">
        <v>32978</v>
      </c>
      <c r="E4237">
        <v>2991</v>
      </c>
      <c r="F4237">
        <v>36126</v>
      </c>
    </row>
    <row r="4238" spans="1:6" x14ac:dyDescent="0.2">
      <c r="A4238" s="62">
        <v>45839</v>
      </c>
      <c r="B4238" s="63" t="s">
        <v>56</v>
      </c>
      <c r="C4238">
        <v>4</v>
      </c>
      <c r="D4238">
        <v>3112</v>
      </c>
      <c r="E4238">
        <v>2</v>
      </c>
      <c r="F4238">
        <v>3118</v>
      </c>
    </row>
    <row r="4239" spans="1:6" x14ac:dyDescent="0.2">
      <c r="A4239" s="62">
        <v>45839</v>
      </c>
      <c r="B4239" s="63" t="s">
        <v>55</v>
      </c>
      <c r="C4239">
        <v>199</v>
      </c>
      <c r="D4239">
        <v>32231</v>
      </c>
      <c r="E4239">
        <v>7485</v>
      </c>
      <c r="F4239">
        <v>39915</v>
      </c>
    </row>
    <row r="4240" spans="1:6" x14ac:dyDescent="0.2">
      <c r="A4240" s="62">
        <v>45839</v>
      </c>
      <c r="B4240" s="63" t="s">
        <v>52</v>
      </c>
      <c r="C4240">
        <v>245668</v>
      </c>
      <c r="D4240">
        <v>1553695</v>
      </c>
      <c r="E4240">
        <v>151929</v>
      </c>
      <c r="F4240">
        <v>1951292</v>
      </c>
    </row>
    <row r="4241" spans="1:6" x14ac:dyDescent="0.2">
      <c r="A4241" s="62">
        <v>45839</v>
      </c>
      <c r="B4241" s="63" t="s">
        <v>53</v>
      </c>
      <c r="C4241">
        <v>10481</v>
      </c>
      <c r="D4241">
        <v>286985</v>
      </c>
      <c r="E4241">
        <v>44064</v>
      </c>
      <c r="F4241">
        <v>341530</v>
      </c>
    </row>
    <row r="4242" spans="1:6" x14ac:dyDescent="0.2">
      <c r="A4242" s="62">
        <v>45839</v>
      </c>
      <c r="B4242" s="63" t="s">
        <v>54</v>
      </c>
      <c r="C4242">
        <v>17673</v>
      </c>
      <c r="D4242">
        <v>557152</v>
      </c>
      <c r="E4242">
        <v>15239</v>
      </c>
      <c r="F4242">
        <v>590064</v>
      </c>
    </row>
    <row r="4243" spans="1:6" x14ac:dyDescent="0.2">
      <c r="A4243" s="62">
        <v>45870</v>
      </c>
      <c r="B4243" s="63" t="s">
        <v>48</v>
      </c>
      <c r="C4243">
        <v>90352</v>
      </c>
      <c r="D4243">
        <v>5522312</v>
      </c>
      <c r="E4243">
        <v>77695</v>
      </c>
      <c r="F4243">
        <v>5690359</v>
      </c>
    </row>
    <row r="4244" spans="1:6" x14ac:dyDescent="0.2">
      <c r="A4244" s="62">
        <v>45870</v>
      </c>
      <c r="B4244" s="63" t="s">
        <v>49</v>
      </c>
      <c r="C4244">
        <v>51337</v>
      </c>
      <c r="D4244">
        <v>407571</v>
      </c>
      <c r="E4244">
        <v>46894</v>
      </c>
      <c r="F4244">
        <v>505802</v>
      </c>
    </row>
    <row r="4245" spans="1:6" x14ac:dyDescent="0.2">
      <c r="A4245" s="62">
        <v>45870</v>
      </c>
      <c r="B4245" s="63" t="s">
        <v>50</v>
      </c>
      <c r="C4245">
        <v>7407</v>
      </c>
      <c r="D4245">
        <v>38575</v>
      </c>
      <c r="E4245">
        <v>14899</v>
      </c>
      <c r="F4245">
        <v>60881</v>
      </c>
    </row>
    <row r="4246" spans="1:6" x14ac:dyDescent="0.2">
      <c r="A4246" s="62">
        <v>45870</v>
      </c>
      <c r="B4246" s="63" t="s">
        <v>51</v>
      </c>
      <c r="C4246">
        <v>230</v>
      </c>
      <c r="D4246">
        <v>33596</v>
      </c>
      <c r="E4246">
        <v>2417</v>
      </c>
      <c r="F4246">
        <v>36243</v>
      </c>
    </row>
    <row r="4247" spans="1:6" x14ac:dyDescent="0.2">
      <c r="A4247" s="62">
        <v>45870</v>
      </c>
      <c r="B4247" s="63" t="s">
        <v>56</v>
      </c>
      <c r="C4247">
        <v>2</v>
      </c>
      <c r="D4247">
        <v>3327</v>
      </c>
      <c r="E4247">
        <v>1</v>
      </c>
      <c r="F4247">
        <v>3330</v>
      </c>
    </row>
    <row r="4248" spans="1:6" x14ac:dyDescent="0.2">
      <c r="A4248" s="62">
        <v>45870</v>
      </c>
      <c r="B4248" s="63" t="s">
        <v>55</v>
      </c>
      <c r="C4248">
        <v>140</v>
      </c>
      <c r="D4248">
        <v>47436</v>
      </c>
      <c r="E4248">
        <v>6389</v>
      </c>
      <c r="F4248">
        <v>53965</v>
      </c>
    </row>
    <row r="4249" spans="1:6" x14ac:dyDescent="0.2">
      <c r="A4249" s="62">
        <v>45870</v>
      </c>
      <c r="B4249" s="63" t="s">
        <v>52</v>
      </c>
      <c r="C4249">
        <v>195071</v>
      </c>
      <c r="D4249">
        <v>1490460</v>
      </c>
      <c r="E4249">
        <v>145824</v>
      </c>
      <c r="F4249">
        <v>1831355</v>
      </c>
    </row>
    <row r="4250" spans="1:6" x14ac:dyDescent="0.2">
      <c r="A4250" s="62">
        <v>45870</v>
      </c>
      <c r="B4250" s="63" t="s">
        <v>53</v>
      </c>
      <c r="C4250">
        <v>12471</v>
      </c>
      <c r="D4250">
        <v>271461</v>
      </c>
      <c r="E4250">
        <v>49545</v>
      </c>
      <c r="F4250">
        <v>333477</v>
      </c>
    </row>
    <row r="4251" spans="1:6" x14ac:dyDescent="0.2">
      <c r="A4251" s="62">
        <v>45870</v>
      </c>
      <c r="B4251" s="63" t="s">
        <v>54</v>
      </c>
      <c r="C4251">
        <v>32313</v>
      </c>
      <c r="D4251">
        <v>538041</v>
      </c>
      <c r="E4251">
        <v>27927</v>
      </c>
      <c r="F4251">
        <v>598281</v>
      </c>
    </row>
    <row r="4252" spans="1:6" x14ac:dyDescent="0.2">
      <c r="A4252" s="62">
        <v>45901</v>
      </c>
      <c r="B4252" s="63" t="s">
        <v>48</v>
      </c>
      <c r="C4252">
        <v>88117</v>
      </c>
      <c r="D4252">
        <v>5115921</v>
      </c>
      <c r="E4252">
        <v>89364</v>
      </c>
      <c r="F4252">
        <v>5293402</v>
      </c>
    </row>
    <row r="4253" spans="1:6" x14ac:dyDescent="0.2">
      <c r="A4253" s="62">
        <v>45901</v>
      </c>
      <c r="B4253" s="63" t="s">
        <v>49</v>
      </c>
      <c r="C4253">
        <v>53556</v>
      </c>
      <c r="D4253">
        <v>231656</v>
      </c>
      <c r="E4253">
        <v>45871</v>
      </c>
      <c r="F4253">
        <v>331083</v>
      </c>
    </row>
    <row r="4254" spans="1:6" x14ac:dyDescent="0.2">
      <c r="A4254" s="62">
        <v>45901</v>
      </c>
      <c r="B4254" s="63" t="s">
        <v>50</v>
      </c>
      <c r="C4254">
        <v>10942</v>
      </c>
      <c r="D4254">
        <v>21594</v>
      </c>
      <c r="E4254">
        <v>16354</v>
      </c>
      <c r="F4254">
        <v>48890</v>
      </c>
    </row>
    <row r="4255" spans="1:6" x14ac:dyDescent="0.2">
      <c r="A4255" s="62">
        <v>45901</v>
      </c>
      <c r="B4255" s="63" t="s">
        <v>51</v>
      </c>
      <c r="C4255">
        <v>251</v>
      </c>
      <c r="D4255">
        <v>31205</v>
      </c>
      <c r="E4255">
        <v>3811</v>
      </c>
      <c r="F4255">
        <v>35267</v>
      </c>
    </row>
    <row r="4256" spans="1:6" x14ac:dyDescent="0.2">
      <c r="A4256" s="62">
        <v>45901</v>
      </c>
      <c r="B4256" s="63" t="s">
        <v>56</v>
      </c>
      <c r="C4256">
        <v>0</v>
      </c>
      <c r="D4256">
        <v>3195</v>
      </c>
      <c r="E4256">
        <v>0</v>
      </c>
      <c r="F4256">
        <v>3195</v>
      </c>
    </row>
    <row r="4257" spans="1:6" x14ac:dyDescent="0.2">
      <c r="A4257" s="62">
        <v>45901</v>
      </c>
      <c r="B4257" s="63" t="s">
        <v>55</v>
      </c>
      <c r="C4257">
        <v>184</v>
      </c>
      <c r="D4257">
        <v>38417</v>
      </c>
      <c r="E4257">
        <v>7550</v>
      </c>
      <c r="F4257">
        <v>46151</v>
      </c>
    </row>
    <row r="4258" spans="1:6" x14ac:dyDescent="0.2">
      <c r="A4258" s="62">
        <v>45901</v>
      </c>
      <c r="B4258" s="63" t="s">
        <v>52</v>
      </c>
      <c r="C4258">
        <v>204023</v>
      </c>
      <c r="D4258">
        <v>1431352</v>
      </c>
      <c r="E4258">
        <v>187258</v>
      </c>
      <c r="F4258">
        <v>1822633</v>
      </c>
    </row>
    <row r="4259" spans="1:6" x14ac:dyDescent="0.2">
      <c r="A4259" s="62">
        <v>45901</v>
      </c>
      <c r="B4259" s="63" t="s">
        <v>53</v>
      </c>
      <c r="C4259">
        <v>16589</v>
      </c>
      <c r="D4259">
        <v>266018</v>
      </c>
      <c r="E4259">
        <v>57168</v>
      </c>
      <c r="F4259">
        <v>339775</v>
      </c>
    </row>
    <row r="4260" spans="1:6" x14ac:dyDescent="0.2">
      <c r="A4260" s="62">
        <v>45901</v>
      </c>
      <c r="B4260" s="63" t="s">
        <v>54</v>
      </c>
      <c r="C4260">
        <v>23820</v>
      </c>
      <c r="D4260">
        <v>528613</v>
      </c>
      <c r="E4260">
        <v>14711</v>
      </c>
      <c r="F4260">
        <v>567144</v>
      </c>
    </row>
    <row r="4261" spans="1:6" x14ac:dyDescent="0.2">
      <c r="A4261" s="62">
        <v>45931</v>
      </c>
      <c r="B4261" s="63" t="s">
        <v>48</v>
      </c>
      <c r="C4261">
        <v>179258</v>
      </c>
      <c r="D4261">
        <v>5461553</v>
      </c>
      <c r="E4261">
        <v>182069</v>
      </c>
      <c r="F4261">
        <v>5822880</v>
      </c>
    </row>
    <row r="4262" spans="1:6" x14ac:dyDescent="0.2">
      <c r="A4262" s="62">
        <v>45931</v>
      </c>
      <c r="B4262" s="63" t="s">
        <v>49</v>
      </c>
      <c r="C4262">
        <v>149443</v>
      </c>
      <c r="D4262">
        <v>256973</v>
      </c>
      <c r="E4262">
        <v>109580</v>
      </c>
      <c r="F4262">
        <v>515996</v>
      </c>
    </row>
    <row r="4263" spans="1:6" x14ac:dyDescent="0.2">
      <c r="A4263" s="62">
        <v>45931</v>
      </c>
      <c r="B4263" s="63" t="s">
        <v>50</v>
      </c>
      <c r="C4263">
        <v>28539</v>
      </c>
      <c r="D4263">
        <v>64021</v>
      </c>
      <c r="E4263">
        <v>45790</v>
      </c>
      <c r="F4263">
        <v>138350</v>
      </c>
    </row>
    <row r="4264" spans="1:6" x14ac:dyDescent="0.2">
      <c r="A4264" s="62">
        <v>45931</v>
      </c>
      <c r="B4264" s="63" t="s">
        <v>51</v>
      </c>
      <c r="C4264">
        <v>455</v>
      </c>
      <c r="D4264">
        <v>25045</v>
      </c>
      <c r="E4264">
        <v>5181</v>
      </c>
      <c r="F4264">
        <v>30681</v>
      </c>
    </row>
    <row r="4265" spans="1:6" x14ac:dyDescent="0.2">
      <c r="A4265" s="62">
        <v>45931</v>
      </c>
      <c r="B4265" s="63" t="s">
        <v>56</v>
      </c>
      <c r="C4265">
        <v>181</v>
      </c>
      <c r="D4265">
        <v>3149</v>
      </c>
      <c r="E4265">
        <v>78</v>
      </c>
      <c r="F4265">
        <v>3408</v>
      </c>
    </row>
    <row r="4266" spans="1:6" x14ac:dyDescent="0.2">
      <c r="A4266" s="62">
        <v>45931</v>
      </c>
      <c r="B4266" s="63" t="s">
        <v>55</v>
      </c>
      <c r="C4266">
        <v>326</v>
      </c>
      <c r="D4266">
        <v>36179</v>
      </c>
      <c r="E4266">
        <v>11164</v>
      </c>
      <c r="F4266">
        <v>47669</v>
      </c>
    </row>
    <row r="4267" spans="1:6" x14ac:dyDescent="0.2">
      <c r="A4267" s="62">
        <v>45931</v>
      </c>
      <c r="B4267" s="63" t="s">
        <v>52</v>
      </c>
      <c r="C4267">
        <v>392743</v>
      </c>
      <c r="D4267">
        <v>1568042</v>
      </c>
      <c r="E4267">
        <v>311299</v>
      </c>
      <c r="F4267">
        <v>2272084</v>
      </c>
    </row>
    <row r="4268" spans="1:6" x14ac:dyDescent="0.2">
      <c r="A4268" s="62">
        <v>45931</v>
      </c>
      <c r="B4268" s="63" t="s">
        <v>53</v>
      </c>
      <c r="C4268">
        <v>32774</v>
      </c>
      <c r="D4268">
        <v>275037</v>
      </c>
      <c r="E4268">
        <v>93131</v>
      </c>
      <c r="F4268">
        <v>400942</v>
      </c>
    </row>
    <row r="4269" spans="1:6" x14ac:dyDescent="0.2">
      <c r="A4269" s="62">
        <v>45931</v>
      </c>
      <c r="B4269" s="63" t="s">
        <v>54</v>
      </c>
      <c r="C4269">
        <v>66696</v>
      </c>
      <c r="D4269">
        <v>536415</v>
      </c>
      <c r="E4269">
        <v>42594</v>
      </c>
      <c r="F4269">
        <v>645705</v>
      </c>
    </row>
    <row r="4270" spans="1:6" x14ac:dyDescent="0.2">
      <c r="A4270" s="62">
        <v>45962</v>
      </c>
      <c r="B4270" s="63" t="s">
        <v>48</v>
      </c>
      <c r="C4270">
        <v>357478</v>
      </c>
      <c r="D4270">
        <v>5560510</v>
      </c>
      <c r="E4270">
        <v>317964</v>
      </c>
      <c r="F4270">
        <v>6235952</v>
      </c>
    </row>
    <row r="4271" spans="1:6" x14ac:dyDescent="0.2">
      <c r="A4271" s="62">
        <v>45962</v>
      </c>
      <c r="B4271" s="63" t="s">
        <v>49</v>
      </c>
      <c r="C4271">
        <v>219138</v>
      </c>
      <c r="D4271">
        <v>212138</v>
      </c>
      <c r="E4271">
        <v>166709</v>
      </c>
      <c r="F4271">
        <v>597985</v>
      </c>
    </row>
    <row r="4272" spans="1:6" x14ac:dyDescent="0.2">
      <c r="A4272" s="62">
        <v>45962</v>
      </c>
      <c r="B4272" s="63" t="s">
        <v>50</v>
      </c>
      <c r="C4272">
        <v>52657</v>
      </c>
      <c r="D4272">
        <v>76362</v>
      </c>
      <c r="E4272">
        <v>77502</v>
      </c>
      <c r="F4272">
        <v>206521</v>
      </c>
    </row>
    <row r="4273" spans="1:6" x14ac:dyDescent="0.2">
      <c r="A4273" s="62">
        <v>45962</v>
      </c>
      <c r="B4273" s="63" t="s">
        <v>51</v>
      </c>
      <c r="C4273">
        <v>1107</v>
      </c>
      <c r="D4273">
        <v>12848</v>
      </c>
      <c r="E4273">
        <v>9336</v>
      </c>
      <c r="F4273">
        <v>23291</v>
      </c>
    </row>
    <row r="4274" spans="1:6" x14ac:dyDescent="0.2">
      <c r="A4274" s="62">
        <v>45962</v>
      </c>
      <c r="B4274" s="63" t="s">
        <v>56</v>
      </c>
      <c r="C4274">
        <v>208</v>
      </c>
      <c r="D4274">
        <v>2479</v>
      </c>
      <c r="E4274">
        <v>89</v>
      </c>
      <c r="F4274">
        <v>2776</v>
      </c>
    </row>
    <row r="4275" spans="1:6" x14ac:dyDescent="0.2">
      <c r="A4275" s="62">
        <v>45962</v>
      </c>
      <c r="B4275" s="63" t="s">
        <v>55</v>
      </c>
      <c r="C4275">
        <v>844</v>
      </c>
      <c r="D4275">
        <v>45518</v>
      </c>
      <c r="E4275">
        <v>19739</v>
      </c>
      <c r="F4275">
        <v>66101</v>
      </c>
    </row>
    <row r="4276" spans="1:6" x14ac:dyDescent="0.2">
      <c r="A4276" s="62">
        <v>45962</v>
      </c>
      <c r="B4276" s="63" t="s">
        <v>52</v>
      </c>
      <c r="C4276">
        <v>911225</v>
      </c>
      <c r="D4276">
        <v>1737642</v>
      </c>
      <c r="E4276">
        <v>736077</v>
      </c>
      <c r="F4276">
        <v>3384944</v>
      </c>
    </row>
    <row r="4277" spans="1:6" x14ac:dyDescent="0.2">
      <c r="A4277" s="62">
        <v>45962</v>
      </c>
      <c r="B4277" s="63" t="s">
        <v>53</v>
      </c>
      <c r="C4277">
        <v>73635</v>
      </c>
      <c r="D4277">
        <v>344553</v>
      </c>
      <c r="E4277">
        <v>186187</v>
      </c>
      <c r="F4277">
        <v>604375</v>
      </c>
    </row>
    <row r="4278" spans="1:6" x14ac:dyDescent="0.2">
      <c r="A4278" s="62">
        <v>45962</v>
      </c>
      <c r="B4278" s="63" t="s">
        <v>54</v>
      </c>
      <c r="C4278">
        <v>111192</v>
      </c>
      <c r="D4278">
        <v>585698</v>
      </c>
      <c r="E4278">
        <v>84516</v>
      </c>
      <c r="F4278">
        <v>781406</v>
      </c>
    </row>
    <row r="4279" spans="1:6" x14ac:dyDescent="0.2">
      <c r="A4279" s="62">
        <v>45992</v>
      </c>
      <c r="B4279" s="63" t="s">
        <v>48</v>
      </c>
      <c r="C4279">
        <v>613283</v>
      </c>
      <c r="D4279">
        <v>6071600</v>
      </c>
      <c r="E4279">
        <v>511342</v>
      </c>
      <c r="F4279">
        <v>7196225</v>
      </c>
    </row>
    <row r="4280" spans="1:6" x14ac:dyDescent="0.2">
      <c r="A4280" s="62">
        <v>45992</v>
      </c>
      <c r="B4280" s="63" t="s">
        <v>49</v>
      </c>
      <c r="C4280">
        <v>259143</v>
      </c>
      <c r="D4280">
        <v>225828</v>
      </c>
      <c r="E4280">
        <v>182144</v>
      </c>
      <c r="F4280">
        <v>667115</v>
      </c>
    </row>
    <row r="4281" spans="1:6" x14ac:dyDescent="0.2">
      <c r="A4281" s="62">
        <v>45992</v>
      </c>
      <c r="B4281" s="63" t="s">
        <v>50</v>
      </c>
      <c r="C4281">
        <v>99489</v>
      </c>
      <c r="D4281">
        <v>87026</v>
      </c>
      <c r="E4281">
        <v>135390</v>
      </c>
      <c r="F4281">
        <v>321905</v>
      </c>
    </row>
    <row r="4282" spans="1:6" x14ac:dyDescent="0.2">
      <c r="A4282" s="62">
        <v>45992</v>
      </c>
      <c r="B4282" s="63" t="s">
        <v>51</v>
      </c>
      <c r="C4282">
        <v>2384</v>
      </c>
      <c r="D4282">
        <v>26864</v>
      </c>
      <c r="E4282">
        <v>14707</v>
      </c>
      <c r="F4282">
        <v>43955</v>
      </c>
    </row>
    <row r="4283" spans="1:6" x14ac:dyDescent="0.2">
      <c r="A4283" s="62">
        <v>45992</v>
      </c>
      <c r="B4283" s="63" t="s">
        <v>56</v>
      </c>
      <c r="C4283">
        <v>183</v>
      </c>
      <c r="D4283">
        <v>2551</v>
      </c>
      <c r="E4283">
        <v>78</v>
      </c>
      <c r="F4283">
        <v>2812</v>
      </c>
    </row>
    <row r="4284" spans="1:6" x14ac:dyDescent="0.2">
      <c r="A4284" s="62">
        <v>45992</v>
      </c>
      <c r="B4284" s="63" t="s">
        <v>55</v>
      </c>
      <c r="C4284">
        <v>1680</v>
      </c>
      <c r="D4284">
        <v>29448</v>
      </c>
      <c r="E4284">
        <v>29029</v>
      </c>
      <c r="F4284">
        <v>60157</v>
      </c>
    </row>
    <row r="4285" spans="1:6" x14ac:dyDescent="0.2">
      <c r="A4285" s="62">
        <v>45992</v>
      </c>
      <c r="B4285" s="63" t="s">
        <v>52</v>
      </c>
      <c r="C4285">
        <v>1362546</v>
      </c>
      <c r="D4285">
        <v>2114561</v>
      </c>
      <c r="E4285">
        <v>1070959</v>
      </c>
      <c r="F4285">
        <v>4548066</v>
      </c>
    </row>
    <row r="4286" spans="1:6" x14ac:dyDescent="0.2">
      <c r="A4286" s="62">
        <v>45992</v>
      </c>
      <c r="B4286" s="63" t="s">
        <v>53</v>
      </c>
      <c r="C4286">
        <v>117230</v>
      </c>
      <c r="D4286">
        <v>404323</v>
      </c>
      <c r="E4286">
        <v>294588</v>
      </c>
      <c r="F4286">
        <v>816141</v>
      </c>
    </row>
    <row r="4287" spans="1:6" x14ac:dyDescent="0.2">
      <c r="A4287" s="62">
        <v>45992</v>
      </c>
      <c r="B4287" s="63" t="s">
        <v>54</v>
      </c>
      <c r="C4287">
        <v>183440</v>
      </c>
      <c r="D4287">
        <v>634525</v>
      </c>
      <c r="E4287">
        <v>141515</v>
      </c>
      <c r="F4287">
        <v>959480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D5588-3B43-4788-997E-33CAED616117}">
  <sheetPr codeName="Sheet2"/>
  <dimension ref="B10:FR45"/>
  <sheetViews>
    <sheetView topLeftCell="A10" zoomScale="85" zoomScaleNormal="85" workbookViewId="0">
      <pane xSplit="2" topLeftCell="C1" activePane="topRight" state="frozen"/>
      <selection pane="topRight" activeCell="F21" sqref="F21"/>
    </sheetView>
  </sheetViews>
  <sheetFormatPr defaultRowHeight="14.25" x14ac:dyDescent="0.2"/>
  <cols>
    <col min="2" max="2" width="52.625" customWidth="1"/>
    <col min="3" max="3" width="35.75" customWidth="1"/>
    <col min="4" max="4" width="13.25" customWidth="1"/>
    <col min="5" max="5" width="12" customWidth="1"/>
    <col min="6" max="9" width="13.25" customWidth="1"/>
    <col min="10" max="14" width="10.5" customWidth="1"/>
    <col min="15" max="15" width="12" customWidth="1"/>
    <col min="16" max="16" width="14.25" customWidth="1"/>
    <col min="17" max="17" width="12.75" customWidth="1"/>
    <col min="22" max="22" width="10.875" customWidth="1"/>
    <col min="75" max="75" width="10" customWidth="1"/>
    <col min="86" max="86" width="10.875" customWidth="1"/>
    <col min="87" max="87" width="10.75" customWidth="1"/>
    <col min="88" max="88" width="10.625" customWidth="1"/>
    <col min="111" max="111" width="10.375" customWidth="1"/>
    <col min="112" max="121" width="9.25" customWidth="1"/>
    <col min="122" max="125" width="10" customWidth="1"/>
    <col min="126" max="133" width="9.25" customWidth="1"/>
    <col min="134" max="136" width="10" customWidth="1"/>
    <col min="137" max="137" width="11.875" customWidth="1"/>
    <col min="138" max="138" width="11.5" customWidth="1"/>
    <col min="139" max="146" width="11.625" customWidth="1"/>
    <col min="147" max="158" width="13.25" customWidth="1"/>
    <col min="159" max="160" width="11.75" customWidth="1"/>
    <col min="161" max="164" width="10.625" customWidth="1"/>
    <col min="165" max="165" width="13.5" customWidth="1"/>
    <col min="166" max="167" width="10.625" customWidth="1"/>
    <col min="168" max="168" width="11.625" customWidth="1"/>
    <col min="169" max="169" width="11.25" customWidth="1"/>
    <col min="170" max="172" width="11.5" customWidth="1"/>
    <col min="173" max="173" width="10.75" customWidth="1"/>
  </cols>
  <sheetData>
    <row r="10" spans="2:174" ht="18" x14ac:dyDescent="0.25">
      <c r="E10" s="27" t="s">
        <v>0</v>
      </c>
    </row>
    <row r="12" spans="2:174" x14ac:dyDescent="0.2">
      <c r="B12" s="18" t="s">
        <v>1</v>
      </c>
      <c r="C12" s="19">
        <v>39083</v>
      </c>
      <c r="D12" s="19">
        <v>39114</v>
      </c>
      <c r="E12" s="19">
        <v>39142</v>
      </c>
      <c r="F12" s="19">
        <v>39173</v>
      </c>
      <c r="G12" s="19">
        <v>39203</v>
      </c>
      <c r="H12" s="19">
        <v>39234</v>
      </c>
      <c r="I12" s="19">
        <v>39264</v>
      </c>
      <c r="J12" s="19">
        <v>39295</v>
      </c>
      <c r="K12" s="19">
        <v>39326</v>
      </c>
      <c r="L12" s="19">
        <v>39356</v>
      </c>
      <c r="M12" s="19">
        <v>39387</v>
      </c>
      <c r="N12" s="19">
        <v>39417</v>
      </c>
      <c r="O12" s="19">
        <v>39448</v>
      </c>
      <c r="P12" s="19">
        <v>39479</v>
      </c>
      <c r="Q12" s="19">
        <v>39508</v>
      </c>
      <c r="R12" s="19">
        <v>39539</v>
      </c>
      <c r="S12" s="19">
        <v>39569</v>
      </c>
      <c r="T12" s="19">
        <v>39600</v>
      </c>
      <c r="U12" s="19">
        <v>39630</v>
      </c>
      <c r="V12" s="19">
        <v>39661</v>
      </c>
      <c r="W12" s="19">
        <v>39692</v>
      </c>
      <c r="X12" s="19">
        <v>39722</v>
      </c>
      <c r="Y12" s="19">
        <v>39753</v>
      </c>
      <c r="Z12" s="19">
        <v>39783</v>
      </c>
      <c r="AA12" s="19">
        <v>39814</v>
      </c>
      <c r="AB12" s="19">
        <v>39845</v>
      </c>
      <c r="AC12" s="19">
        <v>39873</v>
      </c>
      <c r="AD12" s="19">
        <v>39904</v>
      </c>
      <c r="AE12" s="19">
        <v>39934</v>
      </c>
      <c r="AF12" s="19">
        <v>39965</v>
      </c>
      <c r="AG12" s="19">
        <v>39995</v>
      </c>
      <c r="AH12" s="19">
        <v>40026</v>
      </c>
      <c r="AI12" s="19">
        <v>40057</v>
      </c>
      <c r="AJ12" s="19">
        <v>40087</v>
      </c>
      <c r="AK12" s="19">
        <v>40118</v>
      </c>
      <c r="AL12" s="19">
        <v>40148</v>
      </c>
      <c r="AM12" s="19">
        <v>40179</v>
      </c>
      <c r="AN12" s="19">
        <v>40210</v>
      </c>
      <c r="AO12" s="19">
        <v>40238</v>
      </c>
      <c r="AP12" s="19">
        <v>40269</v>
      </c>
      <c r="AQ12" s="19">
        <v>40299</v>
      </c>
      <c r="AR12" s="19">
        <v>40330</v>
      </c>
      <c r="AS12" s="19">
        <v>40360</v>
      </c>
      <c r="AT12" s="19">
        <v>40391</v>
      </c>
      <c r="AU12" s="19">
        <v>40422</v>
      </c>
      <c r="AV12" s="19">
        <v>40452</v>
      </c>
      <c r="AW12" s="19">
        <v>40483</v>
      </c>
      <c r="AX12" s="19">
        <v>40513</v>
      </c>
      <c r="AY12" s="19">
        <v>40544</v>
      </c>
      <c r="AZ12" s="19">
        <v>40575</v>
      </c>
      <c r="BA12" s="19">
        <v>40603</v>
      </c>
      <c r="BB12" s="19">
        <v>40634</v>
      </c>
      <c r="BC12" s="19">
        <v>40664</v>
      </c>
      <c r="BD12" s="19">
        <v>40695</v>
      </c>
      <c r="BE12" s="19">
        <v>40725</v>
      </c>
      <c r="BF12" s="19">
        <v>40756</v>
      </c>
      <c r="BG12" s="19">
        <v>40787</v>
      </c>
      <c r="BH12" s="19">
        <v>40817</v>
      </c>
      <c r="BI12" s="19">
        <v>40848</v>
      </c>
      <c r="BJ12" s="19">
        <v>40878</v>
      </c>
      <c r="BK12" s="19">
        <v>40909</v>
      </c>
      <c r="BL12" s="19">
        <v>40940</v>
      </c>
      <c r="BM12" s="19">
        <v>40969</v>
      </c>
      <c r="BN12" s="19">
        <v>41000</v>
      </c>
      <c r="BO12" s="19">
        <v>41030</v>
      </c>
      <c r="BP12" s="19">
        <v>41061</v>
      </c>
      <c r="BQ12" s="19">
        <v>41091</v>
      </c>
      <c r="BR12" s="19">
        <v>41122</v>
      </c>
      <c r="BS12" s="19">
        <v>41153</v>
      </c>
      <c r="BT12" s="19">
        <v>41183</v>
      </c>
      <c r="BU12" s="19">
        <v>41214</v>
      </c>
      <c r="BV12" s="19">
        <v>41244</v>
      </c>
      <c r="BW12" s="19">
        <v>41275</v>
      </c>
      <c r="BX12" s="19">
        <v>41306</v>
      </c>
      <c r="BY12" s="19">
        <v>41334</v>
      </c>
      <c r="BZ12" s="19">
        <v>41365</v>
      </c>
      <c r="CA12" s="19">
        <v>41395</v>
      </c>
      <c r="CB12" s="19">
        <v>41426</v>
      </c>
      <c r="CC12" s="19">
        <v>41456</v>
      </c>
      <c r="CD12" s="19">
        <v>41487</v>
      </c>
      <c r="CE12" s="19">
        <v>41518</v>
      </c>
      <c r="CF12" s="19">
        <v>41548</v>
      </c>
      <c r="CG12" s="19">
        <v>41579</v>
      </c>
      <c r="CH12" s="19">
        <v>41609</v>
      </c>
      <c r="CI12" s="19">
        <v>41640</v>
      </c>
      <c r="CJ12" s="19">
        <v>41671</v>
      </c>
      <c r="CK12" s="19">
        <v>41699</v>
      </c>
      <c r="CL12" s="19">
        <v>41730</v>
      </c>
      <c r="CM12" s="19">
        <v>41760</v>
      </c>
      <c r="CN12" s="19">
        <v>41791</v>
      </c>
      <c r="CO12" s="19">
        <v>41821</v>
      </c>
      <c r="CP12" s="19">
        <v>41852</v>
      </c>
      <c r="CQ12" s="19">
        <v>41883</v>
      </c>
      <c r="CR12" s="19">
        <v>41913</v>
      </c>
      <c r="CS12" s="19">
        <v>41944</v>
      </c>
      <c r="CT12" s="19">
        <v>41974</v>
      </c>
      <c r="CU12" s="19">
        <v>42005</v>
      </c>
      <c r="CV12" s="19">
        <v>42036</v>
      </c>
      <c r="CW12" s="19">
        <v>42064</v>
      </c>
      <c r="CX12" s="19">
        <v>42095</v>
      </c>
      <c r="CY12" s="19">
        <v>42125</v>
      </c>
      <c r="CZ12" s="19">
        <v>42156</v>
      </c>
      <c r="DA12" s="19">
        <v>42186</v>
      </c>
      <c r="DB12" s="19">
        <v>42217</v>
      </c>
      <c r="DC12" s="19">
        <v>42248</v>
      </c>
      <c r="DD12" s="19">
        <v>42278</v>
      </c>
      <c r="DE12" s="19">
        <v>42309</v>
      </c>
      <c r="DF12" s="19">
        <v>42339</v>
      </c>
      <c r="DG12" s="19">
        <v>42370</v>
      </c>
      <c r="DH12" s="19">
        <v>42401</v>
      </c>
      <c r="DI12" s="19">
        <v>42430</v>
      </c>
      <c r="DJ12" s="19">
        <v>42461</v>
      </c>
      <c r="DK12" s="19">
        <v>42491</v>
      </c>
      <c r="DL12" s="19">
        <v>42522</v>
      </c>
      <c r="DM12" s="19">
        <v>42552</v>
      </c>
      <c r="DN12" s="19">
        <v>42583</v>
      </c>
      <c r="DO12" s="19">
        <v>42614</v>
      </c>
      <c r="DP12" s="19">
        <v>42644</v>
      </c>
      <c r="DQ12" s="19">
        <v>42675</v>
      </c>
      <c r="DR12" s="19">
        <v>42705</v>
      </c>
      <c r="DS12" s="19">
        <v>42736</v>
      </c>
      <c r="DT12" s="19">
        <v>42767</v>
      </c>
      <c r="DU12" s="19">
        <v>42795</v>
      </c>
      <c r="DV12" s="19">
        <v>42826</v>
      </c>
      <c r="DW12" s="19">
        <v>42856</v>
      </c>
      <c r="DX12" s="19">
        <v>42887</v>
      </c>
      <c r="DY12" s="19">
        <v>42917</v>
      </c>
      <c r="DZ12" s="19">
        <v>42948</v>
      </c>
      <c r="EA12" s="19">
        <v>42979</v>
      </c>
      <c r="EB12" s="19">
        <v>43009</v>
      </c>
      <c r="EC12" s="19">
        <v>43040</v>
      </c>
      <c r="ED12" s="19">
        <v>43070</v>
      </c>
      <c r="EE12" s="19">
        <v>43101</v>
      </c>
      <c r="EF12" s="19">
        <v>43132</v>
      </c>
      <c r="EG12" s="19">
        <v>43160</v>
      </c>
      <c r="EH12" s="19">
        <v>43191</v>
      </c>
      <c r="EI12" s="19">
        <v>43221</v>
      </c>
      <c r="EJ12" s="19">
        <v>43252</v>
      </c>
      <c r="EK12" s="19">
        <v>43282</v>
      </c>
      <c r="EL12" s="19">
        <v>43313</v>
      </c>
      <c r="EM12" s="19">
        <v>43344</v>
      </c>
      <c r="EN12" s="19">
        <v>43374</v>
      </c>
      <c r="EO12" s="19">
        <v>43405</v>
      </c>
      <c r="EP12" s="19">
        <v>43435</v>
      </c>
      <c r="EQ12" s="19">
        <v>43466</v>
      </c>
      <c r="ER12" s="19">
        <v>43497</v>
      </c>
      <c r="ES12" s="19">
        <v>43525</v>
      </c>
      <c r="ET12" s="19">
        <v>43556</v>
      </c>
      <c r="EU12" s="19">
        <v>43586</v>
      </c>
      <c r="EV12" s="19">
        <v>43617</v>
      </c>
      <c r="EW12" s="19">
        <v>43647</v>
      </c>
      <c r="EX12" s="19">
        <v>43678</v>
      </c>
      <c r="EY12" s="19">
        <v>43709</v>
      </c>
      <c r="EZ12" s="19">
        <v>43739</v>
      </c>
      <c r="FA12" s="19">
        <v>43770</v>
      </c>
      <c r="FB12" s="19">
        <v>43800</v>
      </c>
      <c r="FC12" s="19">
        <v>43831</v>
      </c>
      <c r="FD12" s="19">
        <v>43862</v>
      </c>
      <c r="FE12" s="19">
        <v>43891</v>
      </c>
      <c r="FF12" s="19">
        <v>43922</v>
      </c>
      <c r="FG12" s="19">
        <v>43952</v>
      </c>
      <c r="FH12" s="19">
        <v>43983</v>
      </c>
      <c r="FI12" s="19">
        <v>44013</v>
      </c>
      <c r="FJ12" s="19">
        <v>44044</v>
      </c>
      <c r="FK12" s="19">
        <v>44075</v>
      </c>
      <c r="FL12" s="19">
        <v>44105</v>
      </c>
      <c r="FM12" s="19">
        <v>44136</v>
      </c>
      <c r="FN12" s="19">
        <v>44166</v>
      </c>
      <c r="FO12" s="19">
        <v>44197</v>
      </c>
      <c r="FP12" s="19">
        <v>44228</v>
      </c>
      <c r="FQ12" s="19">
        <v>44256</v>
      </c>
      <c r="FR12" s="19">
        <v>44287</v>
      </c>
    </row>
    <row r="13" spans="2:174" x14ac:dyDescent="0.2">
      <c r="B13" s="18" t="s">
        <v>2</v>
      </c>
      <c r="C13" s="20">
        <v>2656145</v>
      </c>
      <c r="D13" s="20">
        <v>2832346</v>
      </c>
      <c r="E13" s="20">
        <v>2273494</v>
      </c>
      <c r="F13" s="20">
        <v>1784504</v>
      </c>
      <c r="G13" s="20">
        <v>848500</v>
      </c>
      <c r="H13" s="20">
        <v>491062</v>
      </c>
      <c r="I13" s="20">
        <v>416445</v>
      </c>
      <c r="J13" s="20">
        <v>429915</v>
      </c>
      <c r="K13" s="20">
        <v>525741</v>
      </c>
      <c r="L13" s="20">
        <v>839035</v>
      </c>
      <c r="M13" s="20">
        <v>1709930</v>
      </c>
      <c r="N13" s="20">
        <v>2692326</v>
      </c>
      <c r="O13" s="20">
        <v>2861449</v>
      </c>
      <c r="P13" s="20">
        <v>2628076</v>
      </c>
      <c r="Q13" s="20">
        <v>2459207</v>
      </c>
      <c r="R13" s="20">
        <v>1514222</v>
      </c>
      <c r="S13" s="20">
        <v>854436</v>
      </c>
      <c r="T13" s="20">
        <v>544234</v>
      </c>
      <c r="U13" s="20">
        <v>482109</v>
      </c>
      <c r="V13" s="20">
        <v>440968</v>
      </c>
      <c r="W13" s="20">
        <v>493714</v>
      </c>
      <c r="X13" s="20">
        <v>983277</v>
      </c>
      <c r="Y13" s="20">
        <v>1595141</v>
      </c>
      <c r="Z13" s="20">
        <v>2817785</v>
      </c>
      <c r="AA13" s="20">
        <v>3220617</v>
      </c>
      <c r="AB13" s="20">
        <v>2652124</v>
      </c>
      <c r="AC13" s="20">
        <v>2422161</v>
      </c>
      <c r="AD13" s="20">
        <v>1508746</v>
      </c>
      <c r="AE13" s="20">
        <v>865463</v>
      </c>
      <c r="AF13" s="20">
        <v>508512</v>
      </c>
      <c r="AG13" s="20">
        <v>434279</v>
      </c>
      <c r="AH13" s="20">
        <v>430290</v>
      </c>
      <c r="AI13" s="20">
        <v>482949</v>
      </c>
      <c r="AJ13" s="20">
        <v>1170779</v>
      </c>
      <c r="AK13" s="20">
        <v>1437072</v>
      </c>
      <c r="AL13" s="20">
        <v>2611748</v>
      </c>
      <c r="AM13" s="20">
        <v>2840507</v>
      </c>
      <c r="AN13" s="20">
        <v>2492529</v>
      </c>
      <c r="AO13" s="20">
        <v>1949762</v>
      </c>
      <c r="AP13" s="20">
        <v>1275889</v>
      </c>
      <c r="AQ13" s="20">
        <v>901661</v>
      </c>
      <c r="AR13" s="20">
        <v>527463</v>
      </c>
      <c r="AS13" s="20">
        <v>378987</v>
      </c>
      <c r="AT13" s="20">
        <v>406019</v>
      </c>
      <c r="AU13" s="20">
        <v>567102</v>
      </c>
      <c r="AV13" s="20">
        <v>842050</v>
      </c>
      <c r="AW13" s="20">
        <v>1742114</v>
      </c>
      <c r="AX13" s="20">
        <v>2658896</v>
      </c>
      <c r="AY13" s="20">
        <v>3061179</v>
      </c>
      <c r="AZ13" s="20">
        <v>2809541</v>
      </c>
      <c r="BA13" s="20">
        <v>2457475</v>
      </c>
      <c r="BB13" s="20">
        <v>1599372</v>
      </c>
      <c r="BC13" s="20">
        <v>1037356</v>
      </c>
      <c r="BD13" s="20">
        <v>529817</v>
      </c>
      <c r="BE13" s="20">
        <v>399663</v>
      </c>
      <c r="BF13" s="20">
        <v>379606</v>
      </c>
      <c r="BG13" s="20">
        <v>475285</v>
      </c>
      <c r="BH13" s="20">
        <v>904413</v>
      </c>
      <c r="BI13" s="20">
        <v>1628463</v>
      </c>
      <c r="BJ13" s="20">
        <v>2157963</v>
      </c>
      <c r="BK13" s="20">
        <v>2655671</v>
      </c>
      <c r="BL13" s="20">
        <v>2417699</v>
      </c>
      <c r="BM13" s="20">
        <v>1956548</v>
      </c>
      <c r="BN13" s="20">
        <v>1371920</v>
      </c>
      <c r="BO13" s="20">
        <v>835995</v>
      </c>
      <c r="BP13" s="20">
        <v>515750</v>
      </c>
      <c r="BQ13" s="20">
        <v>379720</v>
      </c>
      <c r="BR13" s="20">
        <v>382135</v>
      </c>
      <c r="BS13" s="20">
        <v>452988</v>
      </c>
      <c r="BT13" s="20">
        <v>1077617</v>
      </c>
      <c r="BU13" s="20">
        <v>1822236</v>
      </c>
      <c r="BV13" s="20">
        <v>2431534</v>
      </c>
      <c r="BW13" s="20">
        <v>2808337</v>
      </c>
      <c r="BX13" s="20">
        <v>2564338</v>
      </c>
      <c r="BY13" s="20">
        <v>2334621</v>
      </c>
      <c r="BZ13" s="20">
        <v>1713283</v>
      </c>
      <c r="CA13" s="20">
        <v>824503</v>
      </c>
      <c r="CB13" s="20">
        <v>540898</v>
      </c>
      <c r="CC13" s="20">
        <v>415495</v>
      </c>
      <c r="CD13" s="20">
        <v>378240</v>
      </c>
      <c r="CE13" s="20">
        <v>487462</v>
      </c>
      <c r="CF13" s="20">
        <v>939553</v>
      </c>
      <c r="CG13" s="20">
        <v>1859168</v>
      </c>
      <c r="CH13" s="20">
        <v>2776642</v>
      </c>
      <c r="CI13" s="20">
        <v>3139278</v>
      </c>
      <c r="CJ13" s="20">
        <v>3052541</v>
      </c>
      <c r="CK13" s="20">
        <v>2731894</v>
      </c>
      <c r="CL13" s="20">
        <v>1740553</v>
      </c>
      <c r="CM13" s="20">
        <v>994591</v>
      </c>
      <c r="CN13" s="20">
        <v>513320</v>
      </c>
      <c r="CO13" s="20">
        <v>401769</v>
      </c>
      <c r="CP13" s="20">
        <v>419973</v>
      </c>
      <c r="CQ13" s="20">
        <v>519261</v>
      </c>
      <c r="CR13" s="20">
        <v>870309</v>
      </c>
      <c r="CS13" s="20">
        <v>1950169</v>
      </c>
      <c r="CT13" s="20">
        <v>2439967</v>
      </c>
      <c r="CU13" s="20">
        <v>2996025</v>
      </c>
      <c r="CV13" s="20">
        <v>2992561</v>
      </c>
      <c r="CW13" s="20">
        <v>2457561</v>
      </c>
      <c r="CX13" s="20">
        <v>1561395</v>
      </c>
      <c r="CY13" s="20">
        <v>818497</v>
      </c>
      <c r="CZ13" s="20">
        <v>482855</v>
      </c>
      <c r="DA13" s="20">
        <v>394050</v>
      </c>
      <c r="DB13" s="20">
        <v>396866</v>
      </c>
      <c r="DC13" s="20">
        <v>537406</v>
      </c>
      <c r="DD13" s="20">
        <v>863377</v>
      </c>
      <c r="DE13" s="20">
        <v>1733209</v>
      </c>
      <c r="DF13" s="20">
        <v>2339940</v>
      </c>
      <c r="DG13" s="14">
        <v>2788254</v>
      </c>
      <c r="DH13" s="14">
        <v>2384213</v>
      </c>
      <c r="DI13" s="14">
        <v>2028989</v>
      </c>
      <c r="DJ13" s="14">
        <v>1411788</v>
      </c>
      <c r="DK13" s="14">
        <v>840927</v>
      </c>
      <c r="DL13" s="14">
        <v>478346</v>
      </c>
      <c r="DM13" s="14">
        <v>407999</v>
      </c>
      <c r="DN13" s="14">
        <v>366458</v>
      </c>
      <c r="DO13" s="14">
        <v>438434</v>
      </c>
      <c r="DP13" s="14">
        <v>847687</v>
      </c>
      <c r="DQ13" s="14">
        <v>1406999</v>
      </c>
      <c r="DR13" s="14">
        <v>2389239</v>
      </c>
      <c r="DS13" s="14">
        <v>2908417</v>
      </c>
      <c r="DT13" s="14">
        <v>2441952</v>
      </c>
      <c r="DU13" s="14">
        <v>2370158</v>
      </c>
      <c r="DV13" s="14">
        <v>1589119</v>
      </c>
      <c r="DW13" s="14">
        <v>1030332</v>
      </c>
      <c r="DX13" s="14">
        <v>556985</v>
      </c>
      <c r="DY13" s="14">
        <v>412135</v>
      </c>
      <c r="DZ13" s="14">
        <v>377513</v>
      </c>
      <c r="EA13" s="14">
        <v>471629</v>
      </c>
      <c r="EB13" s="14">
        <v>838926</v>
      </c>
      <c r="EC13" s="14">
        <v>1643695</v>
      </c>
      <c r="ED13" s="14">
        <v>2606644</v>
      </c>
      <c r="EE13" s="14">
        <v>3204712</v>
      </c>
      <c r="EF13" s="14">
        <v>2909888</v>
      </c>
      <c r="EG13" s="14">
        <v>2652800</v>
      </c>
      <c r="EH13" s="14">
        <v>2002266</v>
      </c>
      <c r="EI13" s="14">
        <v>1013771</v>
      </c>
      <c r="EJ13" s="14">
        <v>603368</v>
      </c>
      <c r="EK13" s="14">
        <v>447219</v>
      </c>
      <c r="EL13" s="14">
        <v>428058</v>
      </c>
      <c r="EM13" s="14">
        <v>586706</v>
      </c>
      <c r="EN13" s="14">
        <v>1002503</v>
      </c>
      <c r="EO13" s="14">
        <v>1716368</v>
      </c>
      <c r="EP13" s="14">
        <v>2525787</v>
      </c>
      <c r="EQ13" s="14">
        <v>2997347</v>
      </c>
      <c r="ER13" s="14">
        <v>2795909</v>
      </c>
      <c r="ES13" s="14">
        <v>2414505</v>
      </c>
      <c r="ET13" s="14">
        <v>1392559</v>
      </c>
      <c r="EU13" s="14">
        <v>919790</v>
      </c>
      <c r="EV13" s="14">
        <v>545469</v>
      </c>
      <c r="EW13" s="14">
        <v>418877</v>
      </c>
      <c r="EX13" s="14">
        <v>356683</v>
      </c>
      <c r="EY13" s="14">
        <v>450832</v>
      </c>
      <c r="EZ13" s="14">
        <v>1055341</v>
      </c>
      <c r="FA13" s="5">
        <v>1910612</v>
      </c>
      <c r="FB13" s="5">
        <v>2408889</v>
      </c>
      <c r="FC13" s="14">
        <v>2651548</v>
      </c>
      <c r="FD13" s="14">
        <v>2460004</v>
      </c>
      <c r="FE13" s="14">
        <v>2053383</v>
      </c>
      <c r="FF13" s="14">
        <v>1635211</v>
      </c>
      <c r="FG13" s="14">
        <v>926900</v>
      </c>
      <c r="FH13" s="14">
        <v>550927</v>
      </c>
      <c r="FI13" s="14">
        <v>416827</v>
      </c>
      <c r="FJ13" s="14">
        <v>354802</v>
      </c>
      <c r="FK13" s="14">
        <v>515523</v>
      </c>
      <c r="FL13" s="14">
        <v>1097562</v>
      </c>
      <c r="FM13" s="14">
        <v>1652134</v>
      </c>
      <c r="FN13" s="14">
        <v>1652134</v>
      </c>
      <c r="FO13" s="14">
        <v>2259217</v>
      </c>
      <c r="FP13" s="14">
        <v>2606462</v>
      </c>
      <c r="FQ13" s="14">
        <v>1982648</v>
      </c>
      <c r="FR13" s="14"/>
    </row>
    <row r="14" spans="2:174" x14ac:dyDescent="0.2">
      <c r="B14" s="18" t="s">
        <v>3</v>
      </c>
      <c r="C14" s="14">
        <v>4178479</v>
      </c>
      <c r="D14" s="14">
        <v>4020732</v>
      </c>
      <c r="E14" s="14">
        <v>4076785</v>
      </c>
      <c r="F14" s="14">
        <v>3538279</v>
      </c>
      <c r="G14" s="14">
        <v>3253711</v>
      </c>
      <c r="H14" s="14">
        <v>2898893</v>
      </c>
      <c r="I14" s="14">
        <v>3160446</v>
      </c>
      <c r="J14" s="14">
        <v>3179443</v>
      </c>
      <c r="K14" s="14">
        <v>3252716</v>
      </c>
      <c r="L14" s="14">
        <v>3645905</v>
      </c>
      <c r="M14" s="14">
        <v>3962916</v>
      </c>
      <c r="N14" s="14">
        <v>4374143</v>
      </c>
      <c r="O14" s="14">
        <v>4459087</v>
      </c>
      <c r="P14" s="14">
        <v>4340373</v>
      </c>
      <c r="Q14" s="14">
        <v>4225427</v>
      </c>
      <c r="R14" s="14">
        <v>3637368</v>
      </c>
      <c r="S14" s="14">
        <v>3470068</v>
      </c>
      <c r="T14" s="14">
        <v>3038544</v>
      </c>
      <c r="U14" s="14">
        <v>3136731</v>
      </c>
      <c r="V14" s="14">
        <v>3206027</v>
      </c>
      <c r="W14" s="14">
        <v>3189350</v>
      </c>
      <c r="X14" s="14">
        <v>3484959</v>
      </c>
      <c r="Y14" s="14">
        <v>3818015</v>
      </c>
      <c r="Z14" s="14">
        <v>4261910</v>
      </c>
      <c r="AA14" s="14">
        <v>4442126</v>
      </c>
      <c r="AB14" s="14">
        <v>3991167</v>
      </c>
      <c r="AC14" s="14">
        <v>4087857</v>
      </c>
      <c r="AD14" s="14">
        <v>3404382</v>
      </c>
      <c r="AE14" s="14">
        <v>3310582</v>
      </c>
      <c r="AF14" s="14">
        <v>3244408</v>
      </c>
      <c r="AG14" s="14">
        <v>3233531</v>
      </c>
      <c r="AH14" s="14">
        <v>3305650</v>
      </c>
      <c r="AI14" s="14">
        <v>3141821</v>
      </c>
      <c r="AJ14" s="14">
        <v>3815320</v>
      </c>
      <c r="AK14" s="14">
        <v>3899820</v>
      </c>
      <c r="AL14" s="14">
        <v>4422744</v>
      </c>
      <c r="AM14" s="14">
        <v>4254886</v>
      </c>
      <c r="AN14" s="14">
        <v>3910643</v>
      </c>
      <c r="AO14" s="14">
        <v>4037790</v>
      </c>
      <c r="AP14" s="14">
        <v>3536560</v>
      </c>
      <c r="AQ14" s="14">
        <v>3618246</v>
      </c>
      <c r="AR14" s="14">
        <v>3315148</v>
      </c>
      <c r="AS14" s="14">
        <v>3400271</v>
      </c>
      <c r="AT14" s="14">
        <v>3504500</v>
      </c>
      <c r="AU14" s="14">
        <v>3353192</v>
      </c>
      <c r="AV14" s="14">
        <v>3762064</v>
      </c>
      <c r="AW14" s="14">
        <v>4212357</v>
      </c>
      <c r="AX14" s="14">
        <v>4752632</v>
      </c>
      <c r="AY14" s="14">
        <v>4832534</v>
      </c>
      <c r="AZ14" s="14">
        <v>4350343</v>
      </c>
      <c r="BA14" s="14">
        <v>4497337</v>
      </c>
      <c r="BB14" s="14">
        <v>3875760</v>
      </c>
      <c r="BC14" s="14">
        <v>3716746</v>
      </c>
      <c r="BD14" s="14">
        <v>3572067</v>
      </c>
      <c r="BE14" s="14">
        <v>3665484</v>
      </c>
      <c r="BF14" s="14">
        <v>3800684</v>
      </c>
      <c r="BG14" s="14">
        <v>3540784</v>
      </c>
      <c r="BH14" s="14">
        <v>4120201</v>
      </c>
      <c r="BI14" s="14">
        <v>4410651</v>
      </c>
      <c r="BJ14" s="14">
        <v>4684325</v>
      </c>
      <c r="BK14" s="14">
        <v>4948883</v>
      </c>
      <c r="BL14" s="14">
        <v>4675856</v>
      </c>
      <c r="BM14" s="14">
        <v>4760732</v>
      </c>
      <c r="BN14" s="14">
        <v>4252814</v>
      </c>
      <c r="BO14" s="14">
        <v>4010312</v>
      </c>
      <c r="BP14" s="14">
        <v>3912470</v>
      </c>
      <c r="BQ14" s="14">
        <v>4097870</v>
      </c>
      <c r="BR14" s="14">
        <v>4104540</v>
      </c>
      <c r="BS14" s="14">
        <v>3938461</v>
      </c>
      <c r="BT14" s="14">
        <v>4807804</v>
      </c>
      <c r="BU14" s="14">
        <v>4961195</v>
      </c>
      <c r="BV14" s="14">
        <v>5231940</v>
      </c>
      <c r="BW14" s="14">
        <v>5332092</v>
      </c>
      <c r="BX14" s="14">
        <v>4761471</v>
      </c>
      <c r="BY14" s="14">
        <v>5063107</v>
      </c>
      <c r="BZ14" s="14">
        <v>4541169</v>
      </c>
      <c r="CA14" s="14">
        <v>4089236</v>
      </c>
      <c r="CB14" s="14">
        <v>3885959</v>
      </c>
      <c r="CC14" s="14">
        <v>4063825</v>
      </c>
      <c r="CD14" s="14">
        <v>4158493</v>
      </c>
      <c r="CE14" s="14">
        <v>3973756</v>
      </c>
      <c r="CF14" s="14">
        <v>4516496</v>
      </c>
      <c r="CG14" s="14">
        <v>4872096</v>
      </c>
      <c r="CH14" s="14">
        <v>5453707</v>
      </c>
      <c r="CI14" s="14">
        <v>5428748</v>
      </c>
      <c r="CJ14" s="14">
        <v>5009779</v>
      </c>
      <c r="CK14" s="14">
        <v>5251011</v>
      </c>
      <c r="CL14" s="14">
        <v>4491101</v>
      </c>
      <c r="CM14" s="14">
        <v>4262264</v>
      </c>
      <c r="CN14" s="14">
        <v>3951444</v>
      </c>
      <c r="CO14" s="14">
        <v>4298352</v>
      </c>
      <c r="CP14" s="14">
        <v>4205249</v>
      </c>
      <c r="CQ14" s="14">
        <v>4012495</v>
      </c>
      <c r="CR14" s="14">
        <v>4470066</v>
      </c>
      <c r="CS14" s="14">
        <v>4902884</v>
      </c>
      <c r="CT14" s="14">
        <v>5281476</v>
      </c>
      <c r="CU14" s="14">
        <v>5666626</v>
      </c>
      <c r="CV14" s="14">
        <v>5374601</v>
      </c>
      <c r="CW14" s="14">
        <v>5277112</v>
      </c>
      <c r="CX14" s="14">
        <v>4440100</v>
      </c>
      <c r="CY14" s="14">
        <v>4110991</v>
      </c>
      <c r="CZ14" s="14">
        <v>4100750</v>
      </c>
      <c r="DA14" s="14">
        <v>4367518</v>
      </c>
      <c r="DB14" s="14">
        <v>4549565</v>
      </c>
      <c r="DC14" s="14">
        <v>4400347</v>
      </c>
      <c r="DD14" s="14">
        <v>4622167</v>
      </c>
      <c r="DE14" s="14">
        <v>4933324</v>
      </c>
      <c r="DF14" s="14">
        <v>5369497</v>
      </c>
      <c r="DG14" s="14">
        <v>6330645</v>
      </c>
      <c r="DH14" s="14">
        <v>5702168</v>
      </c>
      <c r="DI14" s="14">
        <v>5946802</v>
      </c>
      <c r="DJ14" s="14">
        <v>5336045</v>
      </c>
      <c r="DK14" s="14">
        <v>4976784</v>
      </c>
      <c r="DL14" s="14">
        <v>6396837</v>
      </c>
      <c r="DM14" s="14">
        <v>6887114</v>
      </c>
      <c r="DN14" s="14">
        <v>6904284</v>
      </c>
      <c r="DO14" s="14">
        <v>5335590</v>
      </c>
      <c r="DP14" s="14">
        <v>5712634</v>
      </c>
      <c r="DQ14" s="14">
        <v>5863749</v>
      </c>
      <c r="DR14" s="14">
        <v>6504083</v>
      </c>
      <c r="DS14" s="14">
        <v>6366818</v>
      </c>
      <c r="DT14" s="14">
        <v>5756058</v>
      </c>
      <c r="DU14" s="14">
        <v>6308330</v>
      </c>
      <c r="DV14" s="14">
        <v>5661863</v>
      </c>
      <c r="DW14" s="14">
        <v>5422826</v>
      </c>
      <c r="DX14" s="14">
        <v>6048450</v>
      </c>
      <c r="DY14" s="14">
        <v>7159654</v>
      </c>
      <c r="DZ14" s="14">
        <v>7297027</v>
      </c>
      <c r="EA14" s="14">
        <v>6077845</v>
      </c>
      <c r="EB14" s="14">
        <v>6104259</v>
      </c>
      <c r="EC14" s="14">
        <v>6625964</v>
      </c>
      <c r="ED14" s="14">
        <v>7250253</v>
      </c>
      <c r="EE14" s="14">
        <v>7430942.5</v>
      </c>
      <c r="EF14" s="14">
        <v>6604825.7999999998</v>
      </c>
      <c r="EG14" s="14">
        <v>6985700.4000000004</v>
      </c>
      <c r="EH14" s="14">
        <v>6340874.7000000002</v>
      </c>
      <c r="EI14" s="14">
        <v>6487994.2000000002</v>
      </c>
      <c r="EJ14" s="14">
        <v>6250732.4000000004</v>
      </c>
      <c r="EK14" s="14">
        <v>6508715.7999999998</v>
      </c>
      <c r="EL14" s="14">
        <v>6609130.5999999996</v>
      </c>
      <c r="EM14" s="14">
        <v>6361034.4000000004</v>
      </c>
      <c r="EN14" s="14">
        <v>6661776.2999999998</v>
      </c>
      <c r="EO14" s="14">
        <v>6909377.5</v>
      </c>
      <c r="EP14" s="14">
        <v>7168582.7999999998</v>
      </c>
      <c r="EQ14" s="21">
        <v>7426276.5999999996</v>
      </c>
      <c r="ER14" s="21">
        <v>7026246.0999999996</v>
      </c>
      <c r="ES14" s="21">
        <v>7233411.2999999998</v>
      </c>
      <c r="ET14" s="21">
        <v>6260575.4000000004</v>
      </c>
      <c r="EU14" s="21">
        <v>6188303.9000000004</v>
      </c>
      <c r="EV14" s="21">
        <v>6268097.7999999998</v>
      </c>
      <c r="EW14" s="21">
        <v>6566164.7000000002</v>
      </c>
      <c r="EX14" s="21">
        <v>6594959.7000000002</v>
      </c>
      <c r="EY14" s="21">
        <v>6080523.2000000002</v>
      </c>
      <c r="EZ14" s="21">
        <v>6321983.9000000004</v>
      </c>
      <c r="FA14" s="21">
        <v>6821167</v>
      </c>
      <c r="FB14" s="21">
        <v>7007307.0999999996</v>
      </c>
      <c r="FC14" s="14">
        <v>7281944.4000000004</v>
      </c>
      <c r="FD14" s="14">
        <v>6830536.0999999996</v>
      </c>
      <c r="FE14" s="14">
        <v>7000713.9000000004</v>
      </c>
      <c r="FF14" s="14">
        <v>6138437</v>
      </c>
      <c r="FG14" s="14">
        <v>5945949.7999999998</v>
      </c>
      <c r="FH14" s="14">
        <v>5948331.2000000002</v>
      </c>
      <c r="FI14" s="14">
        <v>6294219.2000000002</v>
      </c>
      <c r="FJ14" s="14">
        <v>5895654.9000000004</v>
      </c>
      <c r="FK14" s="14">
        <v>5877145.0999999996</v>
      </c>
      <c r="FL14" s="14">
        <v>6603955.5</v>
      </c>
      <c r="FM14" s="14">
        <v>6639079.2999999998</v>
      </c>
      <c r="FN14" s="14">
        <v>6639079.2999999998</v>
      </c>
      <c r="FO14" s="14">
        <v>7327269.9000000004</v>
      </c>
      <c r="FP14" s="14">
        <v>7415854</v>
      </c>
      <c r="FQ14" s="14">
        <v>7109534</v>
      </c>
      <c r="FR14" s="14"/>
    </row>
    <row r="15" spans="2:174" x14ac:dyDescent="0.2">
      <c r="B15" s="18" t="s">
        <v>4</v>
      </c>
      <c r="C15" s="20">
        <v>1884956</v>
      </c>
      <c r="D15" s="20">
        <v>1998920</v>
      </c>
      <c r="E15" s="20">
        <v>1639906</v>
      </c>
      <c r="F15" s="20">
        <v>1266624</v>
      </c>
      <c r="G15" s="20">
        <v>610974</v>
      </c>
      <c r="H15" s="20">
        <v>387526</v>
      </c>
      <c r="I15" s="20">
        <v>343590</v>
      </c>
      <c r="J15" s="20">
        <v>364453</v>
      </c>
      <c r="K15" s="20">
        <v>397770</v>
      </c>
      <c r="L15" s="20">
        <v>670602</v>
      </c>
      <c r="M15" s="20">
        <v>1259501</v>
      </c>
      <c r="N15" s="20">
        <v>1809103</v>
      </c>
      <c r="O15" s="20">
        <v>1972398</v>
      </c>
      <c r="P15" s="20">
        <v>1925973</v>
      </c>
      <c r="Q15" s="20">
        <v>1770385</v>
      </c>
      <c r="R15" s="20">
        <v>1131579</v>
      </c>
      <c r="S15" s="20">
        <v>681469</v>
      </c>
      <c r="T15" s="20">
        <v>427913</v>
      </c>
      <c r="U15" s="20">
        <v>368964</v>
      </c>
      <c r="V15" s="20">
        <v>339975</v>
      </c>
      <c r="W15" s="20">
        <v>395880</v>
      </c>
      <c r="X15" s="20">
        <v>814916</v>
      </c>
      <c r="Y15" s="20">
        <v>1178635</v>
      </c>
      <c r="Z15" s="20">
        <v>2032417</v>
      </c>
      <c r="AA15" s="20">
        <v>2239789</v>
      </c>
      <c r="AB15" s="20">
        <v>1866580</v>
      </c>
      <c r="AC15" s="20">
        <v>1719036</v>
      </c>
      <c r="AD15" s="20">
        <v>1105702</v>
      </c>
      <c r="AE15" s="20">
        <v>691497</v>
      </c>
      <c r="AF15" s="20">
        <v>466695</v>
      </c>
      <c r="AG15" s="20">
        <v>370477</v>
      </c>
      <c r="AH15" s="20">
        <v>373884</v>
      </c>
      <c r="AI15" s="20">
        <v>413909</v>
      </c>
      <c r="AJ15" s="20">
        <v>877700</v>
      </c>
      <c r="AK15" s="20">
        <v>1192421</v>
      </c>
      <c r="AL15" s="20">
        <v>1931804</v>
      </c>
      <c r="AM15" s="20">
        <v>1994057</v>
      </c>
      <c r="AN15" s="20">
        <v>1793986</v>
      </c>
      <c r="AO15" s="20">
        <v>1468045</v>
      </c>
      <c r="AP15" s="20">
        <v>954895</v>
      </c>
      <c r="AQ15" s="20">
        <v>682304</v>
      </c>
      <c r="AR15" s="20">
        <v>407326</v>
      </c>
      <c r="AS15" s="20">
        <v>362206</v>
      </c>
      <c r="AT15" s="20">
        <v>377298</v>
      </c>
      <c r="AU15" s="20">
        <v>492668</v>
      </c>
      <c r="AV15" s="20">
        <v>722818</v>
      </c>
      <c r="AW15" s="20">
        <v>1270834</v>
      </c>
      <c r="AX15" s="20">
        <v>1893543</v>
      </c>
      <c r="AY15" s="20">
        <v>2088753</v>
      </c>
      <c r="AZ15" s="20">
        <v>1990784</v>
      </c>
      <c r="BA15" s="20">
        <v>1904440</v>
      </c>
      <c r="BB15" s="20">
        <v>1173916</v>
      </c>
      <c r="BC15" s="20">
        <v>757414</v>
      </c>
      <c r="BD15" s="20">
        <v>447595</v>
      </c>
      <c r="BE15" s="20">
        <v>357274</v>
      </c>
      <c r="BF15" s="20">
        <v>349870</v>
      </c>
      <c r="BG15" s="20">
        <v>426577</v>
      </c>
      <c r="BH15" s="20">
        <v>725793</v>
      </c>
      <c r="BI15" s="20">
        <v>1190776</v>
      </c>
      <c r="BJ15" s="20">
        <v>1546259</v>
      </c>
      <c r="BK15" s="20">
        <v>1911064</v>
      </c>
      <c r="BL15" s="20">
        <v>1765705</v>
      </c>
      <c r="BM15" s="20">
        <v>1437020</v>
      </c>
      <c r="BN15" s="20">
        <v>998605</v>
      </c>
      <c r="BO15" s="20">
        <v>631669</v>
      </c>
      <c r="BP15" s="20">
        <v>391343</v>
      </c>
      <c r="BQ15" s="20">
        <v>304637</v>
      </c>
      <c r="BR15" s="20">
        <v>322282</v>
      </c>
      <c r="BS15" s="20">
        <v>380651</v>
      </c>
      <c r="BT15" s="20">
        <v>771899</v>
      </c>
      <c r="BU15" s="20">
        <v>1336407</v>
      </c>
      <c r="BV15" s="20">
        <v>1712697</v>
      </c>
      <c r="BW15" s="20">
        <v>1913229</v>
      </c>
      <c r="BX15" s="20">
        <v>1803863</v>
      </c>
      <c r="BY15" s="20">
        <v>1685751</v>
      </c>
      <c r="BZ15" s="20">
        <v>1254194</v>
      </c>
      <c r="CA15" s="20">
        <v>636739</v>
      </c>
      <c r="CB15" s="20">
        <v>413813</v>
      </c>
      <c r="CC15" s="20">
        <v>321729</v>
      </c>
      <c r="CD15" s="20">
        <v>319616</v>
      </c>
      <c r="CE15" s="20">
        <v>384777</v>
      </c>
      <c r="CF15" s="20">
        <v>712888</v>
      </c>
      <c r="CG15" s="20">
        <v>1350826</v>
      </c>
      <c r="CH15" s="20">
        <v>1988364</v>
      </c>
      <c r="CI15" s="20">
        <v>2154849</v>
      </c>
      <c r="CJ15" s="20">
        <v>2116753</v>
      </c>
      <c r="CK15" s="20">
        <v>1986468</v>
      </c>
      <c r="CL15" s="20">
        <v>1302541</v>
      </c>
      <c r="CM15" s="20">
        <v>728863</v>
      </c>
      <c r="CN15" s="20">
        <v>414100</v>
      </c>
      <c r="CO15" s="20">
        <v>314833</v>
      </c>
      <c r="CP15" s="20">
        <v>342641</v>
      </c>
      <c r="CQ15" s="20">
        <v>430360</v>
      </c>
      <c r="CR15" s="20">
        <v>692904</v>
      </c>
      <c r="CS15" s="20">
        <v>1414624</v>
      </c>
      <c r="CT15" s="20">
        <v>1791121</v>
      </c>
      <c r="CU15" s="20">
        <v>2118534</v>
      </c>
      <c r="CV15" s="20">
        <v>2198371</v>
      </c>
      <c r="CW15" s="20">
        <v>1829791</v>
      </c>
      <c r="CX15" s="20">
        <v>1163097</v>
      </c>
      <c r="CY15" s="20">
        <v>668545</v>
      </c>
      <c r="CZ15" s="20">
        <v>375125</v>
      </c>
      <c r="DA15" s="20">
        <v>336445</v>
      </c>
      <c r="DB15" s="20">
        <v>339785</v>
      </c>
      <c r="DC15" s="20">
        <v>419882</v>
      </c>
      <c r="DD15" s="20">
        <v>695814</v>
      </c>
      <c r="DE15" s="20">
        <v>1247137</v>
      </c>
      <c r="DF15" s="20">
        <v>1652713</v>
      </c>
      <c r="DG15" s="14">
        <v>1934920</v>
      </c>
      <c r="DH15" s="14">
        <v>1767570</v>
      </c>
      <c r="DI15" s="14">
        <v>1704433</v>
      </c>
      <c r="DJ15" s="14">
        <v>1224610</v>
      </c>
      <c r="DK15" s="14">
        <v>789429</v>
      </c>
      <c r="DL15" s="14">
        <v>469373</v>
      </c>
      <c r="DM15" s="14">
        <v>418639</v>
      </c>
      <c r="DN15" s="14">
        <v>427867</v>
      </c>
      <c r="DO15" s="14">
        <v>474114</v>
      </c>
      <c r="DP15" s="14">
        <v>856502</v>
      </c>
      <c r="DQ15" s="14">
        <v>1248912</v>
      </c>
      <c r="DR15" s="14">
        <v>1945068</v>
      </c>
      <c r="DS15" s="14">
        <v>2272378</v>
      </c>
      <c r="DT15" s="14">
        <v>2023022</v>
      </c>
      <c r="DU15" s="14">
        <v>2016325</v>
      </c>
      <c r="DV15" s="14">
        <v>1362800</v>
      </c>
      <c r="DW15" s="14">
        <v>887710</v>
      </c>
      <c r="DX15" s="14">
        <v>494074</v>
      </c>
      <c r="DY15" s="14">
        <v>444630</v>
      </c>
      <c r="DZ15" s="14">
        <v>434238</v>
      </c>
      <c r="EA15" s="14">
        <v>507937</v>
      </c>
      <c r="EB15" s="14">
        <v>829130</v>
      </c>
      <c r="EC15" s="14">
        <v>1474174</v>
      </c>
      <c r="ED15" s="14">
        <v>2278263</v>
      </c>
      <c r="EE15" s="14">
        <v>2508932</v>
      </c>
      <c r="EF15" s="14">
        <v>2373598</v>
      </c>
      <c r="EG15" s="14">
        <v>2122299</v>
      </c>
      <c r="EH15" s="14">
        <v>1701928</v>
      </c>
      <c r="EI15" s="14">
        <v>849567</v>
      </c>
      <c r="EJ15" s="14">
        <v>549821</v>
      </c>
      <c r="EK15" s="14">
        <v>432245</v>
      </c>
      <c r="EL15" s="14">
        <v>422076</v>
      </c>
      <c r="EM15" s="14">
        <v>561786</v>
      </c>
      <c r="EN15" s="14">
        <v>924582</v>
      </c>
      <c r="EO15" s="14">
        <v>1489777</v>
      </c>
      <c r="EP15" s="14">
        <v>1983029</v>
      </c>
      <c r="EQ15" s="14">
        <v>2849625</v>
      </c>
      <c r="ER15" s="14">
        <v>2598303</v>
      </c>
      <c r="ES15" s="14">
        <v>2362536</v>
      </c>
      <c r="ET15" s="14">
        <v>1433560</v>
      </c>
      <c r="EU15" s="14">
        <v>1000066</v>
      </c>
      <c r="EV15" s="14">
        <v>590590</v>
      </c>
      <c r="EW15" s="14">
        <v>485548</v>
      </c>
      <c r="EX15" s="14">
        <v>422674</v>
      </c>
      <c r="EY15" s="14">
        <v>552474</v>
      </c>
      <c r="EZ15" s="14">
        <v>1117391</v>
      </c>
      <c r="FA15" s="5">
        <v>1776750</v>
      </c>
      <c r="FB15" s="5">
        <v>2363664</v>
      </c>
      <c r="FC15" s="14">
        <v>2562649</v>
      </c>
      <c r="FD15" s="14">
        <v>2416359</v>
      </c>
      <c r="FE15" s="14">
        <v>2070085</v>
      </c>
      <c r="FF15" s="14">
        <v>1577249</v>
      </c>
      <c r="FG15" s="14">
        <v>910937</v>
      </c>
      <c r="FH15" s="14">
        <v>532037</v>
      </c>
      <c r="FI15" s="14">
        <v>428191</v>
      </c>
      <c r="FJ15" s="14">
        <v>411957</v>
      </c>
      <c r="FK15" s="14">
        <v>523627</v>
      </c>
      <c r="FL15" s="14">
        <v>1103953</v>
      </c>
      <c r="FM15" s="14">
        <v>1604597</v>
      </c>
      <c r="FN15" s="14">
        <v>1604597</v>
      </c>
      <c r="FO15" s="14">
        <v>2135603</v>
      </c>
      <c r="FP15" s="14">
        <v>2523341</v>
      </c>
      <c r="FQ15" s="14">
        <v>1919088</v>
      </c>
      <c r="FR15" s="14"/>
    </row>
    <row r="16" spans="2:174" x14ac:dyDescent="0.2">
      <c r="B16" s="1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</row>
    <row r="17" spans="2:174" x14ac:dyDescent="0.2">
      <c r="B17" s="18" t="s">
        <v>5</v>
      </c>
      <c r="C17" s="14">
        <f t="shared" ref="C17:BN17" si="0">SUM(C13:C15)</f>
        <v>8719580</v>
      </c>
      <c r="D17" s="14">
        <f t="shared" si="0"/>
        <v>8851998</v>
      </c>
      <c r="E17" s="14">
        <f t="shared" si="0"/>
        <v>7990185</v>
      </c>
      <c r="F17" s="14">
        <f t="shared" si="0"/>
        <v>6589407</v>
      </c>
      <c r="G17" s="14">
        <f t="shared" si="0"/>
        <v>4713185</v>
      </c>
      <c r="H17" s="14">
        <f t="shared" si="0"/>
        <v>3777481</v>
      </c>
      <c r="I17" s="14">
        <f t="shared" si="0"/>
        <v>3920481</v>
      </c>
      <c r="J17" s="14">
        <f t="shared" si="0"/>
        <v>3973811</v>
      </c>
      <c r="K17" s="14">
        <f t="shared" si="0"/>
        <v>4176227</v>
      </c>
      <c r="L17" s="14">
        <f t="shared" si="0"/>
        <v>5155542</v>
      </c>
      <c r="M17" s="14">
        <f t="shared" si="0"/>
        <v>6932347</v>
      </c>
      <c r="N17" s="14">
        <f t="shared" si="0"/>
        <v>8875572</v>
      </c>
      <c r="O17" s="14">
        <f t="shared" si="0"/>
        <v>9292934</v>
      </c>
      <c r="P17" s="14">
        <f t="shared" si="0"/>
        <v>8894422</v>
      </c>
      <c r="Q17" s="14">
        <f t="shared" si="0"/>
        <v>8455019</v>
      </c>
      <c r="R17" s="14">
        <f t="shared" si="0"/>
        <v>6283169</v>
      </c>
      <c r="S17" s="14">
        <f t="shared" si="0"/>
        <v>5005973</v>
      </c>
      <c r="T17" s="14">
        <f t="shared" si="0"/>
        <v>4010691</v>
      </c>
      <c r="U17" s="14">
        <f t="shared" si="0"/>
        <v>3987804</v>
      </c>
      <c r="V17" s="14">
        <f t="shared" si="0"/>
        <v>3986970</v>
      </c>
      <c r="W17" s="14">
        <f t="shared" si="0"/>
        <v>4078944</v>
      </c>
      <c r="X17" s="14">
        <f t="shared" si="0"/>
        <v>5283152</v>
      </c>
      <c r="Y17" s="14">
        <f t="shared" si="0"/>
        <v>6591791</v>
      </c>
      <c r="Z17" s="14">
        <f t="shared" si="0"/>
        <v>9112112</v>
      </c>
      <c r="AA17" s="14">
        <f t="shared" si="0"/>
        <v>9902532</v>
      </c>
      <c r="AB17" s="14">
        <f t="shared" si="0"/>
        <v>8509871</v>
      </c>
      <c r="AC17" s="14">
        <f t="shared" si="0"/>
        <v>8229054</v>
      </c>
      <c r="AD17" s="14">
        <f t="shared" si="0"/>
        <v>6018830</v>
      </c>
      <c r="AE17" s="14">
        <f t="shared" si="0"/>
        <v>4867542</v>
      </c>
      <c r="AF17" s="14">
        <f t="shared" si="0"/>
        <v>4219615</v>
      </c>
      <c r="AG17" s="14">
        <f t="shared" si="0"/>
        <v>4038287</v>
      </c>
      <c r="AH17" s="14">
        <f t="shared" si="0"/>
        <v>4109824</v>
      </c>
      <c r="AI17" s="14">
        <f t="shared" si="0"/>
        <v>4038679</v>
      </c>
      <c r="AJ17" s="14">
        <f t="shared" si="0"/>
        <v>5863799</v>
      </c>
      <c r="AK17" s="14">
        <f t="shared" si="0"/>
        <v>6529313</v>
      </c>
      <c r="AL17" s="14">
        <f t="shared" si="0"/>
        <v>8966296</v>
      </c>
      <c r="AM17" s="14">
        <f t="shared" si="0"/>
        <v>9089450</v>
      </c>
      <c r="AN17" s="14">
        <f t="shared" si="0"/>
        <v>8197158</v>
      </c>
      <c r="AO17" s="14">
        <f t="shared" si="0"/>
        <v>7455597</v>
      </c>
      <c r="AP17" s="14">
        <f t="shared" si="0"/>
        <v>5767344</v>
      </c>
      <c r="AQ17" s="14">
        <f t="shared" si="0"/>
        <v>5202211</v>
      </c>
      <c r="AR17" s="14">
        <f t="shared" si="0"/>
        <v>4249937</v>
      </c>
      <c r="AS17" s="14">
        <f t="shared" si="0"/>
        <v>4141464</v>
      </c>
      <c r="AT17" s="14">
        <f t="shared" si="0"/>
        <v>4287817</v>
      </c>
      <c r="AU17" s="14">
        <f t="shared" si="0"/>
        <v>4412962</v>
      </c>
      <c r="AV17" s="14">
        <f t="shared" si="0"/>
        <v>5326932</v>
      </c>
      <c r="AW17" s="14">
        <f t="shared" si="0"/>
        <v>7225305</v>
      </c>
      <c r="AX17" s="14">
        <f t="shared" si="0"/>
        <v>9305071</v>
      </c>
      <c r="AY17" s="14">
        <f t="shared" si="0"/>
        <v>9982466</v>
      </c>
      <c r="AZ17" s="14">
        <f t="shared" si="0"/>
        <v>9150668</v>
      </c>
      <c r="BA17" s="14">
        <f t="shared" si="0"/>
        <v>8859252</v>
      </c>
      <c r="BB17" s="14">
        <f t="shared" si="0"/>
        <v>6649048</v>
      </c>
      <c r="BC17" s="14">
        <f t="shared" si="0"/>
        <v>5511516</v>
      </c>
      <c r="BD17" s="14">
        <f t="shared" si="0"/>
        <v>4549479</v>
      </c>
      <c r="BE17" s="14">
        <f t="shared" si="0"/>
        <v>4422421</v>
      </c>
      <c r="BF17" s="14">
        <f t="shared" si="0"/>
        <v>4530160</v>
      </c>
      <c r="BG17" s="14">
        <f t="shared" si="0"/>
        <v>4442646</v>
      </c>
      <c r="BH17" s="14">
        <f t="shared" si="0"/>
        <v>5750407</v>
      </c>
      <c r="BI17" s="14">
        <f t="shared" si="0"/>
        <v>7229890</v>
      </c>
      <c r="BJ17" s="14">
        <f t="shared" si="0"/>
        <v>8388547</v>
      </c>
      <c r="BK17" s="14">
        <f t="shared" si="0"/>
        <v>9515618</v>
      </c>
      <c r="BL17" s="14">
        <f t="shared" si="0"/>
        <v>8859260</v>
      </c>
      <c r="BM17" s="14">
        <f t="shared" si="0"/>
        <v>8154300</v>
      </c>
      <c r="BN17" s="14">
        <f t="shared" si="0"/>
        <v>6623339</v>
      </c>
      <c r="BO17" s="14">
        <f t="shared" ref="BO17:DZ17" si="1">SUM(BO13:BO15)</f>
        <v>5477976</v>
      </c>
      <c r="BP17" s="14">
        <f t="shared" si="1"/>
        <v>4819563</v>
      </c>
      <c r="BQ17" s="14">
        <f t="shared" si="1"/>
        <v>4782227</v>
      </c>
      <c r="BR17" s="14">
        <f t="shared" si="1"/>
        <v>4808957</v>
      </c>
      <c r="BS17" s="14">
        <f t="shared" si="1"/>
        <v>4772100</v>
      </c>
      <c r="BT17" s="14">
        <f t="shared" si="1"/>
        <v>6657320</v>
      </c>
      <c r="BU17" s="14">
        <f t="shared" si="1"/>
        <v>8119838</v>
      </c>
      <c r="BV17" s="14">
        <f t="shared" si="1"/>
        <v>9376171</v>
      </c>
      <c r="BW17" s="14">
        <f t="shared" si="1"/>
        <v>10053658</v>
      </c>
      <c r="BX17" s="14">
        <f t="shared" si="1"/>
        <v>9129672</v>
      </c>
      <c r="BY17" s="14">
        <f t="shared" si="1"/>
        <v>9083479</v>
      </c>
      <c r="BZ17" s="14">
        <f t="shared" si="1"/>
        <v>7508646</v>
      </c>
      <c r="CA17" s="14">
        <f t="shared" si="1"/>
        <v>5550478</v>
      </c>
      <c r="CB17" s="14">
        <f t="shared" si="1"/>
        <v>4840670</v>
      </c>
      <c r="CC17" s="14">
        <f t="shared" si="1"/>
        <v>4801049</v>
      </c>
      <c r="CD17" s="14">
        <f t="shared" si="1"/>
        <v>4856349</v>
      </c>
      <c r="CE17" s="14">
        <f t="shared" si="1"/>
        <v>4845995</v>
      </c>
      <c r="CF17" s="14">
        <f t="shared" si="1"/>
        <v>6168937</v>
      </c>
      <c r="CG17" s="14">
        <f t="shared" si="1"/>
        <v>8082090</v>
      </c>
      <c r="CH17" s="14">
        <f t="shared" si="1"/>
        <v>10218713</v>
      </c>
      <c r="CI17" s="14">
        <f t="shared" si="1"/>
        <v>10722875</v>
      </c>
      <c r="CJ17" s="14">
        <f t="shared" si="1"/>
        <v>10179073</v>
      </c>
      <c r="CK17" s="14">
        <f t="shared" si="1"/>
        <v>9969373</v>
      </c>
      <c r="CL17" s="14">
        <f t="shared" si="1"/>
        <v>7534195</v>
      </c>
      <c r="CM17" s="14">
        <f t="shared" si="1"/>
        <v>5985718</v>
      </c>
      <c r="CN17" s="14">
        <f t="shared" si="1"/>
        <v>4878864</v>
      </c>
      <c r="CO17" s="14">
        <f t="shared" si="1"/>
        <v>5014954</v>
      </c>
      <c r="CP17" s="14">
        <f t="shared" si="1"/>
        <v>4967863</v>
      </c>
      <c r="CQ17" s="14">
        <f t="shared" si="1"/>
        <v>4962116</v>
      </c>
      <c r="CR17" s="14">
        <f t="shared" si="1"/>
        <v>6033279</v>
      </c>
      <c r="CS17" s="14">
        <f t="shared" si="1"/>
        <v>8267677</v>
      </c>
      <c r="CT17" s="14">
        <f t="shared" si="1"/>
        <v>9512564</v>
      </c>
      <c r="CU17" s="14">
        <f t="shared" si="1"/>
        <v>10781185</v>
      </c>
      <c r="CV17" s="14">
        <f t="shared" si="1"/>
        <v>10565533</v>
      </c>
      <c r="CW17" s="14">
        <f t="shared" si="1"/>
        <v>9564464</v>
      </c>
      <c r="CX17" s="14">
        <f t="shared" si="1"/>
        <v>7164592</v>
      </c>
      <c r="CY17" s="14">
        <f t="shared" si="1"/>
        <v>5598033</v>
      </c>
      <c r="CZ17" s="14">
        <f t="shared" si="1"/>
        <v>4958730</v>
      </c>
      <c r="DA17" s="14">
        <f t="shared" si="1"/>
        <v>5098013</v>
      </c>
      <c r="DB17" s="14">
        <f t="shared" si="1"/>
        <v>5286216</v>
      </c>
      <c r="DC17" s="14">
        <f t="shared" si="1"/>
        <v>5357635</v>
      </c>
      <c r="DD17" s="14">
        <f t="shared" si="1"/>
        <v>6181358</v>
      </c>
      <c r="DE17" s="14">
        <f t="shared" si="1"/>
        <v>7913670</v>
      </c>
      <c r="DF17" s="14">
        <f t="shared" si="1"/>
        <v>9362150</v>
      </c>
      <c r="DG17" s="14">
        <f t="shared" si="1"/>
        <v>11053819</v>
      </c>
      <c r="DH17" s="14">
        <f t="shared" si="1"/>
        <v>9853951</v>
      </c>
      <c r="DI17" s="14">
        <f t="shared" si="1"/>
        <v>9680224</v>
      </c>
      <c r="DJ17" s="14">
        <f t="shared" si="1"/>
        <v>7972443</v>
      </c>
      <c r="DK17" s="14">
        <f t="shared" si="1"/>
        <v>6607140</v>
      </c>
      <c r="DL17" s="14">
        <f t="shared" si="1"/>
        <v>7344556</v>
      </c>
      <c r="DM17" s="14">
        <f t="shared" si="1"/>
        <v>7713752</v>
      </c>
      <c r="DN17" s="14">
        <f t="shared" si="1"/>
        <v>7698609</v>
      </c>
      <c r="DO17" s="14">
        <f t="shared" si="1"/>
        <v>6248138</v>
      </c>
      <c r="DP17" s="14">
        <f t="shared" si="1"/>
        <v>7416823</v>
      </c>
      <c r="DQ17" s="14">
        <f t="shared" si="1"/>
        <v>8519660</v>
      </c>
      <c r="DR17" s="14">
        <f t="shared" si="1"/>
        <v>10838390</v>
      </c>
      <c r="DS17" s="14">
        <f t="shared" si="1"/>
        <v>11547613</v>
      </c>
      <c r="DT17" s="14">
        <f t="shared" si="1"/>
        <v>10221032</v>
      </c>
      <c r="DU17" s="14">
        <f t="shared" si="1"/>
        <v>10694813</v>
      </c>
      <c r="DV17" s="14">
        <f t="shared" si="1"/>
        <v>8613782</v>
      </c>
      <c r="DW17" s="14">
        <f t="shared" si="1"/>
        <v>7340868</v>
      </c>
      <c r="DX17" s="14">
        <f t="shared" si="1"/>
        <v>7099509</v>
      </c>
      <c r="DY17" s="14">
        <f t="shared" si="1"/>
        <v>8016419</v>
      </c>
      <c r="DZ17" s="14">
        <f t="shared" si="1"/>
        <v>8108778</v>
      </c>
      <c r="EA17" s="14">
        <f t="shared" ref="EA17:FH17" si="2">SUM(EA13:EA15)</f>
        <v>7057411</v>
      </c>
      <c r="EB17" s="14">
        <f t="shared" si="2"/>
        <v>7772315</v>
      </c>
      <c r="EC17" s="14">
        <f t="shared" si="2"/>
        <v>9743833</v>
      </c>
      <c r="ED17" s="14">
        <f t="shared" si="2"/>
        <v>12135160</v>
      </c>
      <c r="EE17" s="14">
        <f t="shared" si="2"/>
        <v>13144586.5</v>
      </c>
      <c r="EF17" s="14">
        <f t="shared" si="2"/>
        <v>11888311.800000001</v>
      </c>
      <c r="EG17" s="14">
        <f t="shared" si="2"/>
        <v>11760799.4</v>
      </c>
      <c r="EH17" s="14">
        <f t="shared" si="2"/>
        <v>10045068.699999999</v>
      </c>
      <c r="EI17" s="14">
        <f t="shared" si="2"/>
        <v>8351332.2000000002</v>
      </c>
      <c r="EJ17" s="14">
        <f t="shared" si="2"/>
        <v>7403921.4000000004</v>
      </c>
      <c r="EK17" s="14">
        <f t="shared" si="2"/>
        <v>7388179.7999999998</v>
      </c>
      <c r="EL17" s="14">
        <f t="shared" si="2"/>
        <v>7459264.5999999996</v>
      </c>
      <c r="EM17" s="14">
        <f t="shared" si="2"/>
        <v>7509526.4000000004</v>
      </c>
      <c r="EN17" s="14">
        <f t="shared" si="2"/>
        <v>8588861.3000000007</v>
      </c>
      <c r="EO17" s="14">
        <f t="shared" si="2"/>
        <v>10115522.5</v>
      </c>
      <c r="EP17" s="14">
        <f t="shared" si="2"/>
        <v>11677398.800000001</v>
      </c>
      <c r="EQ17" s="14">
        <f t="shared" si="2"/>
        <v>13273248.6</v>
      </c>
      <c r="ER17" s="14">
        <f t="shared" si="2"/>
        <v>12420458.1</v>
      </c>
      <c r="ES17" s="14">
        <f t="shared" si="2"/>
        <v>12010452.300000001</v>
      </c>
      <c r="ET17" s="14">
        <f t="shared" si="2"/>
        <v>9086694.4000000004</v>
      </c>
      <c r="EU17" s="14">
        <f t="shared" si="2"/>
        <v>8108159.9000000004</v>
      </c>
      <c r="EV17" s="14">
        <f t="shared" si="2"/>
        <v>7404156.7999999998</v>
      </c>
      <c r="EW17" s="14">
        <f t="shared" si="2"/>
        <v>7470589.7000000002</v>
      </c>
      <c r="EX17" s="14">
        <f t="shared" si="2"/>
        <v>7374316.7000000002</v>
      </c>
      <c r="EY17" s="14">
        <f t="shared" si="2"/>
        <v>7083829.2000000002</v>
      </c>
      <c r="EZ17" s="14">
        <f t="shared" si="2"/>
        <v>8494715.9000000004</v>
      </c>
      <c r="FA17" s="14">
        <f t="shared" si="2"/>
        <v>10508529</v>
      </c>
      <c r="FB17" s="14">
        <f t="shared" si="2"/>
        <v>11779860.1</v>
      </c>
      <c r="FC17" s="14">
        <f t="shared" si="2"/>
        <v>12496141.4</v>
      </c>
      <c r="FD17" s="14">
        <f t="shared" si="2"/>
        <v>11706899.1</v>
      </c>
      <c r="FE17" s="14">
        <f t="shared" si="2"/>
        <v>11124181.9</v>
      </c>
      <c r="FF17" s="14">
        <f t="shared" si="2"/>
        <v>9350897</v>
      </c>
      <c r="FG17" s="14">
        <f t="shared" si="2"/>
        <v>7783786.7999999998</v>
      </c>
      <c r="FH17" s="14">
        <f t="shared" si="2"/>
        <v>7031295.2000000002</v>
      </c>
      <c r="FI17" s="14">
        <f t="shared" ref="FI17:FQ17" si="3">SUM(FI13:FI15)</f>
        <v>7139237.2000000002</v>
      </c>
      <c r="FJ17" s="14">
        <f t="shared" si="3"/>
        <v>6662413.9000000004</v>
      </c>
      <c r="FK17" s="14">
        <f t="shared" si="3"/>
        <v>6916295.0999999996</v>
      </c>
      <c r="FL17" s="14">
        <f t="shared" si="3"/>
        <v>8805470.5</v>
      </c>
      <c r="FM17" s="14">
        <f t="shared" si="3"/>
        <v>9895810.3000000007</v>
      </c>
      <c r="FN17" s="14">
        <f t="shared" si="3"/>
        <v>9895810.3000000007</v>
      </c>
      <c r="FO17" s="14">
        <f t="shared" si="3"/>
        <v>11722089.9</v>
      </c>
      <c r="FP17" s="14">
        <f t="shared" si="3"/>
        <v>12545657</v>
      </c>
      <c r="FQ17" s="14">
        <f t="shared" si="3"/>
        <v>11011270</v>
      </c>
      <c r="FR17" s="14">
        <f t="shared" ref="FR17" si="4">SUM(FR14:FR16)</f>
        <v>0</v>
      </c>
    </row>
    <row r="19" spans="2:174" ht="15" thickBot="1" x14ac:dyDescent="0.25">
      <c r="E19" s="33"/>
      <c r="F19" s="33"/>
      <c r="CS19" s="11"/>
      <c r="FA19" s="13"/>
      <c r="FB19" s="13"/>
      <c r="FC19" s="13"/>
      <c r="FD19" s="13"/>
      <c r="FE19" s="13"/>
      <c r="FF19" s="13"/>
    </row>
    <row r="20" spans="2:174" ht="15" x14ac:dyDescent="0.25">
      <c r="C20" s="9" t="s">
        <v>6</v>
      </c>
      <c r="D20" s="8" t="s">
        <v>7</v>
      </c>
      <c r="E20" s="8" t="s">
        <v>8</v>
      </c>
      <c r="F20" s="8" t="s">
        <v>9</v>
      </c>
      <c r="G20" s="8" t="s">
        <v>10</v>
      </c>
      <c r="H20" s="8" t="s">
        <v>11</v>
      </c>
      <c r="I20" s="8" t="s">
        <v>12</v>
      </c>
      <c r="J20" s="8" t="s">
        <v>13</v>
      </c>
      <c r="K20" s="8" t="s">
        <v>14</v>
      </c>
      <c r="L20" s="8" t="s">
        <v>15</v>
      </c>
      <c r="M20" s="8" t="s">
        <v>16</v>
      </c>
      <c r="N20" s="8" t="s">
        <v>17</v>
      </c>
      <c r="O20" s="24" t="s">
        <v>18</v>
      </c>
      <c r="P20" s="24" t="s">
        <v>19</v>
      </c>
      <c r="Q20" s="7" t="s">
        <v>20</v>
      </c>
      <c r="FA20" s="13"/>
      <c r="FB20" s="13"/>
      <c r="FC20" s="13"/>
      <c r="FD20" s="13"/>
      <c r="FE20" s="13"/>
      <c r="FF20" s="13"/>
    </row>
    <row r="21" spans="2:174" ht="15" x14ac:dyDescent="0.25">
      <c r="C21" s="6">
        <v>2021</v>
      </c>
      <c r="D21" s="30">
        <f>FO17</f>
        <v>11722089.9</v>
      </c>
      <c r="E21" s="30">
        <f t="shared" ref="E21" si="5">FP17</f>
        <v>12545657</v>
      </c>
      <c r="F21" s="30">
        <v>10772927</v>
      </c>
      <c r="G21" s="31"/>
      <c r="H21" s="31"/>
      <c r="I21" s="31"/>
      <c r="J21" s="31"/>
      <c r="K21" s="31"/>
      <c r="L21" s="31"/>
      <c r="M21" s="31"/>
      <c r="N21" s="31"/>
      <c r="O21" s="32"/>
      <c r="P21" s="28"/>
      <c r="Q21" s="29"/>
      <c r="FA21" s="13"/>
      <c r="FB21" s="13"/>
      <c r="FC21" s="13"/>
      <c r="FD21" s="13"/>
      <c r="FE21" s="13"/>
      <c r="FF21" s="13"/>
    </row>
    <row r="22" spans="2:174" ht="15" x14ac:dyDescent="0.25">
      <c r="C22" s="6">
        <v>2020</v>
      </c>
      <c r="D22" s="15">
        <f t="shared" ref="D22:J22" si="6">FC17</f>
        <v>12496141.4</v>
      </c>
      <c r="E22" s="15">
        <f t="shared" si="6"/>
        <v>11706899.1</v>
      </c>
      <c r="F22" s="15">
        <f t="shared" si="6"/>
        <v>11124181.9</v>
      </c>
      <c r="G22" s="15">
        <f t="shared" si="6"/>
        <v>9350897</v>
      </c>
      <c r="H22" s="15">
        <f t="shared" si="6"/>
        <v>7783786.7999999998</v>
      </c>
      <c r="I22" s="15">
        <f>C17</f>
        <v>8719580</v>
      </c>
      <c r="J22" s="15">
        <f t="shared" si="6"/>
        <v>7139237.2000000002</v>
      </c>
      <c r="K22" s="15">
        <f t="shared" ref="K22" si="7">FJ17</f>
        <v>6662413.9000000004</v>
      </c>
      <c r="L22" s="15">
        <f t="shared" ref="L22:M22" si="8">FK17</f>
        <v>6916295.0999999996</v>
      </c>
      <c r="M22" s="15">
        <f t="shared" si="8"/>
        <v>8805470.5</v>
      </c>
      <c r="N22" s="15">
        <f t="shared" ref="N22" si="9">FM17</f>
        <v>9895810.3000000007</v>
      </c>
      <c r="O22" s="15">
        <f t="shared" ref="O22" si="10">FN17</f>
        <v>9895810.3000000007</v>
      </c>
      <c r="P22" s="14">
        <f>SUM(D22:O22)</f>
        <v>110496523.49999999</v>
      </c>
      <c r="Q22" s="17">
        <f t="shared" ref="Q22:Q37" si="11">SUM(D22:O22)</f>
        <v>110496523.49999999</v>
      </c>
      <c r="FA22" s="13"/>
      <c r="FB22" s="13"/>
      <c r="FC22" s="13"/>
      <c r="FD22" s="13"/>
      <c r="FE22" s="13"/>
      <c r="FF22" s="13"/>
    </row>
    <row r="23" spans="2:174" ht="15" x14ac:dyDescent="0.25">
      <c r="C23" s="6">
        <v>2019</v>
      </c>
      <c r="D23" s="14">
        <f>EQ17</f>
        <v>13273248.6</v>
      </c>
      <c r="E23" s="14">
        <f t="shared" ref="E23:O23" si="12">ER17</f>
        <v>12420458.1</v>
      </c>
      <c r="F23" s="14">
        <f t="shared" si="12"/>
        <v>12010452.300000001</v>
      </c>
      <c r="G23" s="14">
        <f t="shared" si="12"/>
        <v>9086694.4000000004</v>
      </c>
      <c r="H23" s="14">
        <f t="shared" si="12"/>
        <v>8108159.9000000004</v>
      </c>
      <c r="I23" s="14">
        <f t="shared" si="12"/>
        <v>7404156.7999999998</v>
      </c>
      <c r="J23" s="14">
        <f t="shared" si="12"/>
        <v>7470589.7000000002</v>
      </c>
      <c r="K23" s="14">
        <f t="shared" si="12"/>
        <v>7374316.7000000002</v>
      </c>
      <c r="L23" s="14">
        <f t="shared" si="12"/>
        <v>7083829.2000000002</v>
      </c>
      <c r="M23" s="14">
        <f t="shared" si="12"/>
        <v>8494715.9000000004</v>
      </c>
      <c r="N23" s="14">
        <f t="shared" si="12"/>
        <v>10508529</v>
      </c>
      <c r="O23" s="25">
        <f t="shared" si="12"/>
        <v>11779860.1</v>
      </c>
      <c r="P23" s="14">
        <f>SUM(D23:O23)</f>
        <v>115015010.7</v>
      </c>
      <c r="Q23" s="17">
        <f t="shared" si="11"/>
        <v>115015010.7</v>
      </c>
    </row>
    <row r="24" spans="2:174" ht="15" x14ac:dyDescent="0.25">
      <c r="C24" s="6">
        <v>2018</v>
      </c>
      <c r="D24" s="14">
        <f>EE17</f>
        <v>13144586.5</v>
      </c>
      <c r="E24" s="14">
        <f t="shared" ref="E24:O24" si="13">EF17</f>
        <v>11888311.800000001</v>
      </c>
      <c r="F24" s="14">
        <f t="shared" si="13"/>
        <v>11760799.4</v>
      </c>
      <c r="G24" s="14">
        <f t="shared" si="13"/>
        <v>10045068.699999999</v>
      </c>
      <c r="H24" s="14">
        <f t="shared" si="13"/>
        <v>8351332.2000000002</v>
      </c>
      <c r="I24" s="14">
        <f t="shared" si="13"/>
        <v>7403921.4000000004</v>
      </c>
      <c r="J24" s="14">
        <f t="shared" si="13"/>
        <v>7388179.7999999998</v>
      </c>
      <c r="K24" s="14">
        <f t="shared" si="13"/>
        <v>7459264.5999999996</v>
      </c>
      <c r="L24" s="14">
        <f t="shared" si="13"/>
        <v>7509526.4000000004</v>
      </c>
      <c r="M24" s="14">
        <f t="shared" si="13"/>
        <v>8588861.3000000007</v>
      </c>
      <c r="N24" s="14">
        <f t="shared" si="13"/>
        <v>10115522.5</v>
      </c>
      <c r="O24" s="25">
        <f t="shared" si="13"/>
        <v>11677398.800000001</v>
      </c>
      <c r="P24" s="14">
        <f t="shared" ref="P24:P37" si="14">SUM(D24:O24)</f>
        <v>115332773.40000001</v>
      </c>
      <c r="Q24" s="17">
        <f t="shared" si="11"/>
        <v>115332773.40000001</v>
      </c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</row>
    <row r="25" spans="2:174" ht="15" x14ac:dyDescent="0.25">
      <c r="C25" s="6">
        <v>2017</v>
      </c>
      <c r="D25" s="14">
        <f>DS17</f>
        <v>11547613</v>
      </c>
      <c r="E25" s="14">
        <f t="shared" ref="E25:O25" si="15">DT17</f>
        <v>10221032</v>
      </c>
      <c r="F25" s="14">
        <f t="shared" si="15"/>
        <v>10694813</v>
      </c>
      <c r="G25" s="14">
        <f t="shared" si="15"/>
        <v>8613782</v>
      </c>
      <c r="H25" s="14">
        <f t="shared" si="15"/>
        <v>7340868</v>
      </c>
      <c r="I25" s="14">
        <f t="shared" si="15"/>
        <v>7099509</v>
      </c>
      <c r="J25" s="14">
        <f t="shared" si="15"/>
        <v>8016419</v>
      </c>
      <c r="K25" s="14">
        <f t="shared" si="15"/>
        <v>8108778</v>
      </c>
      <c r="L25" s="14">
        <f t="shared" si="15"/>
        <v>7057411</v>
      </c>
      <c r="M25" s="14">
        <f t="shared" si="15"/>
        <v>7772315</v>
      </c>
      <c r="N25" s="14">
        <f t="shared" si="15"/>
        <v>9743833</v>
      </c>
      <c r="O25" s="25">
        <f t="shared" si="15"/>
        <v>12135160</v>
      </c>
      <c r="P25" s="14">
        <f t="shared" si="14"/>
        <v>108351533</v>
      </c>
      <c r="Q25" s="17">
        <f t="shared" si="11"/>
        <v>108351533</v>
      </c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FC25" s="13"/>
    </row>
    <row r="26" spans="2:174" ht="15" x14ac:dyDescent="0.25">
      <c r="C26" s="6">
        <v>2016</v>
      </c>
      <c r="D26" s="14">
        <f>DG17</f>
        <v>11053819</v>
      </c>
      <c r="E26" s="14">
        <f t="shared" ref="E26:O26" si="16">DH17</f>
        <v>9853951</v>
      </c>
      <c r="F26" s="14">
        <f t="shared" si="16"/>
        <v>9680224</v>
      </c>
      <c r="G26" s="14">
        <f t="shared" si="16"/>
        <v>7972443</v>
      </c>
      <c r="H26" s="14">
        <f t="shared" si="16"/>
        <v>6607140</v>
      </c>
      <c r="I26" s="14">
        <f t="shared" si="16"/>
        <v>7344556</v>
      </c>
      <c r="J26" s="14">
        <f t="shared" si="16"/>
        <v>7713752</v>
      </c>
      <c r="K26" s="14">
        <f t="shared" si="16"/>
        <v>7698609</v>
      </c>
      <c r="L26" s="14">
        <f t="shared" si="16"/>
        <v>6248138</v>
      </c>
      <c r="M26" s="14">
        <f t="shared" si="16"/>
        <v>7416823</v>
      </c>
      <c r="N26" s="14">
        <f t="shared" si="16"/>
        <v>8519660</v>
      </c>
      <c r="O26" s="25">
        <f t="shared" si="16"/>
        <v>10838390</v>
      </c>
      <c r="P26" s="14">
        <f>SUM(D26:O26)</f>
        <v>100947505</v>
      </c>
      <c r="Q26" s="17">
        <f t="shared" si="11"/>
        <v>100947505</v>
      </c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FC26" s="13"/>
    </row>
    <row r="27" spans="2:174" ht="15" x14ac:dyDescent="0.25">
      <c r="C27" s="6">
        <v>2015</v>
      </c>
      <c r="D27" s="14">
        <f>CU17</f>
        <v>10781185</v>
      </c>
      <c r="E27" s="14">
        <f t="shared" ref="E27:O27" si="17">CV17</f>
        <v>10565533</v>
      </c>
      <c r="F27" s="14">
        <f t="shared" si="17"/>
        <v>9564464</v>
      </c>
      <c r="G27" s="14">
        <f t="shared" si="17"/>
        <v>7164592</v>
      </c>
      <c r="H27" s="14">
        <f t="shared" si="17"/>
        <v>5598033</v>
      </c>
      <c r="I27" s="14">
        <f t="shared" si="17"/>
        <v>4958730</v>
      </c>
      <c r="J27" s="14">
        <f t="shared" si="17"/>
        <v>5098013</v>
      </c>
      <c r="K27" s="14">
        <f t="shared" si="17"/>
        <v>5286216</v>
      </c>
      <c r="L27" s="14">
        <f t="shared" si="17"/>
        <v>5357635</v>
      </c>
      <c r="M27" s="14">
        <f t="shared" si="17"/>
        <v>6181358</v>
      </c>
      <c r="N27" s="14">
        <f t="shared" si="17"/>
        <v>7913670</v>
      </c>
      <c r="O27" s="25">
        <f t="shared" si="17"/>
        <v>9362150</v>
      </c>
      <c r="P27" s="14">
        <f t="shared" si="14"/>
        <v>87831579</v>
      </c>
      <c r="Q27" s="17">
        <f t="shared" si="11"/>
        <v>87831579</v>
      </c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FC27" s="13"/>
    </row>
    <row r="28" spans="2:174" ht="15" x14ac:dyDescent="0.25">
      <c r="C28" s="6">
        <v>2014</v>
      </c>
      <c r="D28" s="14">
        <f>CI17</f>
        <v>10722875</v>
      </c>
      <c r="E28" s="14">
        <f t="shared" ref="E28:O28" si="18">CJ17</f>
        <v>10179073</v>
      </c>
      <c r="F28" s="14">
        <f t="shared" si="18"/>
        <v>9969373</v>
      </c>
      <c r="G28" s="14">
        <f t="shared" si="18"/>
        <v>7534195</v>
      </c>
      <c r="H28" s="14">
        <f t="shared" si="18"/>
        <v>5985718</v>
      </c>
      <c r="I28" s="14">
        <f t="shared" si="18"/>
        <v>4878864</v>
      </c>
      <c r="J28" s="14">
        <f t="shared" si="18"/>
        <v>5014954</v>
      </c>
      <c r="K28" s="14">
        <f t="shared" si="18"/>
        <v>4967863</v>
      </c>
      <c r="L28" s="14">
        <f t="shared" si="18"/>
        <v>4962116</v>
      </c>
      <c r="M28" s="14">
        <f t="shared" si="18"/>
        <v>6033279</v>
      </c>
      <c r="N28" s="14">
        <f t="shared" si="18"/>
        <v>8267677</v>
      </c>
      <c r="O28" s="25">
        <f t="shared" si="18"/>
        <v>9512564</v>
      </c>
      <c r="P28" s="14">
        <f t="shared" si="14"/>
        <v>88028551</v>
      </c>
      <c r="Q28" s="17">
        <f t="shared" si="11"/>
        <v>88028551</v>
      </c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</row>
    <row r="29" spans="2:174" ht="15" x14ac:dyDescent="0.25">
      <c r="C29" s="6">
        <v>2013</v>
      </c>
      <c r="D29" s="14">
        <f>BW17</f>
        <v>10053658</v>
      </c>
      <c r="E29" s="14">
        <f t="shared" ref="E29:O29" si="19">BX17</f>
        <v>9129672</v>
      </c>
      <c r="F29" s="14">
        <f t="shared" si="19"/>
        <v>9083479</v>
      </c>
      <c r="G29" s="14">
        <f t="shared" si="19"/>
        <v>7508646</v>
      </c>
      <c r="H29" s="14">
        <f t="shared" si="19"/>
        <v>5550478</v>
      </c>
      <c r="I29" s="14">
        <f t="shared" si="19"/>
        <v>4840670</v>
      </c>
      <c r="J29" s="14">
        <f t="shared" si="19"/>
        <v>4801049</v>
      </c>
      <c r="K29" s="14">
        <f t="shared" si="19"/>
        <v>4856349</v>
      </c>
      <c r="L29" s="14">
        <f t="shared" si="19"/>
        <v>4845995</v>
      </c>
      <c r="M29" s="14">
        <f t="shared" si="19"/>
        <v>6168937</v>
      </c>
      <c r="N29" s="14">
        <f t="shared" si="19"/>
        <v>8082090</v>
      </c>
      <c r="O29" s="25">
        <f t="shared" si="19"/>
        <v>10218713</v>
      </c>
      <c r="P29" s="14">
        <f t="shared" si="14"/>
        <v>85139736</v>
      </c>
      <c r="Q29" s="17">
        <f t="shared" si="11"/>
        <v>85139736</v>
      </c>
    </row>
    <row r="30" spans="2:174" ht="15" x14ac:dyDescent="0.25">
      <c r="C30" s="6">
        <v>2012</v>
      </c>
      <c r="D30" s="14">
        <f>BK17</f>
        <v>9515618</v>
      </c>
      <c r="E30" s="14">
        <f t="shared" ref="E30:O30" si="20">BL17</f>
        <v>8859260</v>
      </c>
      <c r="F30" s="14">
        <f t="shared" si="20"/>
        <v>8154300</v>
      </c>
      <c r="G30" s="14">
        <f t="shared" si="20"/>
        <v>6623339</v>
      </c>
      <c r="H30" s="14">
        <f t="shared" si="20"/>
        <v>5477976</v>
      </c>
      <c r="I30" s="14">
        <f t="shared" si="20"/>
        <v>4819563</v>
      </c>
      <c r="J30" s="14">
        <f t="shared" si="20"/>
        <v>4782227</v>
      </c>
      <c r="K30" s="14">
        <f t="shared" si="20"/>
        <v>4808957</v>
      </c>
      <c r="L30" s="14">
        <f t="shared" si="20"/>
        <v>4772100</v>
      </c>
      <c r="M30" s="14">
        <f t="shared" si="20"/>
        <v>6657320</v>
      </c>
      <c r="N30" s="14">
        <f t="shared" si="20"/>
        <v>8119838</v>
      </c>
      <c r="O30" s="25">
        <f t="shared" si="20"/>
        <v>9376171</v>
      </c>
      <c r="P30" s="14">
        <f t="shared" si="14"/>
        <v>81966669</v>
      </c>
      <c r="Q30" s="17">
        <f t="shared" si="11"/>
        <v>81966669</v>
      </c>
    </row>
    <row r="31" spans="2:174" ht="15" x14ac:dyDescent="0.25">
      <c r="C31" s="6">
        <v>2011</v>
      </c>
      <c r="D31" s="14">
        <f t="shared" ref="D31:O31" si="21">AY17</f>
        <v>9982466</v>
      </c>
      <c r="E31" s="14">
        <f t="shared" si="21"/>
        <v>9150668</v>
      </c>
      <c r="F31" s="14">
        <f t="shared" si="21"/>
        <v>8859252</v>
      </c>
      <c r="G31" s="14">
        <f t="shared" si="21"/>
        <v>6649048</v>
      </c>
      <c r="H31" s="14">
        <f t="shared" si="21"/>
        <v>5511516</v>
      </c>
      <c r="I31" s="14">
        <f t="shared" si="21"/>
        <v>4549479</v>
      </c>
      <c r="J31" s="14">
        <f t="shared" si="21"/>
        <v>4422421</v>
      </c>
      <c r="K31" s="14">
        <f t="shared" si="21"/>
        <v>4530160</v>
      </c>
      <c r="L31" s="14">
        <f t="shared" si="21"/>
        <v>4442646</v>
      </c>
      <c r="M31" s="14">
        <f t="shared" si="21"/>
        <v>5750407</v>
      </c>
      <c r="N31" s="14">
        <f t="shared" si="21"/>
        <v>7229890</v>
      </c>
      <c r="O31" s="25">
        <f t="shared" si="21"/>
        <v>8388547</v>
      </c>
      <c r="P31" s="14">
        <f t="shared" si="14"/>
        <v>79466500</v>
      </c>
      <c r="Q31" s="17">
        <f t="shared" si="11"/>
        <v>79466500</v>
      </c>
    </row>
    <row r="32" spans="2:174" ht="15" x14ac:dyDescent="0.25">
      <c r="C32" s="6">
        <v>2010</v>
      </c>
      <c r="D32" s="14">
        <f>AM17</f>
        <v>9089450</v>
      </c>
      <c r="E32" s="14">
        <f t="shared" ref="E32:O32" si="22">AN17</f>
        <v>8197158</v>
      </c>
      <c r="F32" s="14">
        <f t="shared" si="22"/>
        <v>7455597</v>
      </c>
      <c r="G32" s="14">
        <f t="shared" si="22"/>
        <v>5767344</v>
      </c>
      <c r="H32" s="14">
        <f t="shared" si="22"/>
        <v>5202211</v>
      </c>
      <c r="I32" s="14">
        <f t="shared" si="22"/>
        <v>4249937</v>
      </c>
      <c r="J32" s="14">
        <f t="shared" si="22"/>
        <v>4141464</v>
      </c>
      <c r="K32" s="14">
        <f t="shared" si="22"/>
        <v>4287817</v>
      </c>
      <c r="L32" s="14">
        <f t="shared" si="22"/>
        <v>4412962</v>
      </c>
      <c r="M32" s="14">
        <f t="shared" si="22"/>
        <v>5326932</v>
      </c>
      <c r="N32" s="14">
        <f t="shared" si="22"/>
        <v>7225305</v>
      </c>
      <c r="O32" s="25">
        <f t="shared" si="22"/>
        <v>9305071</v>
      </c>
      <c r="P32" s="14">
        <f t="shared" si="14"/>
        <v>74661248</v>
      </c>
      <c r="Q32" s="17">
        <f t="shared" si="11"/>
        <v>74661248</v>
      </c>
    </row>
    <row r="33" spans="2:148" ht="15" x14ac:dyDescent="0.25">
      <c r="C33" s="6">
        <v>2009</v>
      </c>
      <c r="D33" s="14">
        <f>AA17</f>
        <v>9902532</v>
      </c>
      <c r="E33" s="14">
        <f t="shared" ref="E33:O33" si="23">AB17</f>
        <v>8509871</v>
      </c>
      <c r="F33" s="14">
        <f t="shared" si="23"/>
        <v>8229054</v>
      </c>
      <c r="G33" s="14">
        <f t="shared" si="23"/>
        <v>6018830</v>
      </c>
      <c r="H33" s="14">
        <f t="shared" si="23"/>
        <v>4867542</v>
      </c>
      <c r="I33" s="14">
        <f t="shared" si="23"/>
        <v>4219615</v>
      </c>
      <c r="J33" s="14">
        <f t="shared" si="23"/>
        <v>4038287</v>
      </c>
      <c r="K33" s="14">
        <f t="shared" si="23"/>
        <v>4109824</v>
      </c>
      <c r="L33" s="14">
        <f t="shared" si="23"/>
        <v>4038679</v>
      </c>
      <c r="M33" s="14">
        <f t="shared" si="23"/>
        <v>5863799</v>
      </c>
      <c r="N33" s="14">
        <f t="shared" si="23"/>
        <v>6529313</v>
      </c>
      <c r="O33" s="25">
        <f t="shared" si="23"/>
        <v>8966296</v>
      </c>
      <c r="P33" s="14">
        <f t="shared" si="14"/>
        <v>75293642</v>
      </c>
      <c r="Q33" s="17">
        <f t="shared" si="11"/>
        <v>75293642</v>
      </c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</row>
    <row r="34" spans="2:148" ht="15" x14ac:dyDescent="0.25">
      <c r="C34" s="6">
        <v>2008</v>
      </c>
      <c r="D34" s="14">
        <f>O17</f>
        <v>9292934</v>
      </c>
      <c r="E34" s="14">
        <f t="shared" ref="E34:O34" si="24">P17</f>
        <v>8894422</v>
      </c>
      <c r="F34" s="14">
        <f t="shared" si="24"/>
        <v>8455019</v>
      </c>
      <c r="G34" s="14">
        <f t="shared" si="24"/>
        <v>6283169</v>
      </c>
      <c r="H34" s="14">
        <f t="shared" si="24"/>
        <v>5005973</v>
      </c>
      <c r="I34" s="14">
        <f t="shared" si="24"/>
        <v>4010691</v>
      </c>
      <c r="J34" s="14">
        <f t="shared" si="24"/>
        <v>3987804</v>
      </c>
      <c r="K34" s="14">
        <f t="shared" si="24"/>
        <v>3986970</v>
      </c>
      <c r="L34" s="14">
        <f t="shared" si="24"/>
        <v>4078944</v>
      </c>
      <c r="M34" s="14">
        <f t="shared" si="24"/>
        <v>5283152</v>
      </c>
      <c r="N34" s="14">
        <f t="shared" si="24"/>
        <v>6591791</v>
      </c>
      <c r="O34" s="25">
        <f t="shared" si="24"/>
        <v>9112112</v>
      </c>
      <c r="P34" s="14">
        <f t="shared" si="14"/>
        <v>74982981</v>
      </c>
      <c r="Q34" s="17">
        <f t="shared" si="11"/>
        <v>74982981</v>
      </c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</row>
    <row r="35" spans="2:148" ht="15" x14ac:dyDescent="0.25">
      <c r="C35" s="6">
        <v>2007</v>
      </c>
      <c r="D35" s="14" t="e">
        <f>#REF!</f>
        <v>#REF!</v>
      </c>
      <c r="E35" s="14">
        <f t="shared" ref="E35:O35" si="25">D17</f>
        <v>8851998</v>
      </c>
      <c r="F35" s="14">
        <f t="shared" si="25"/>
        <v>7990185</v>
      </c>
      <c r="G35" s="14">
        <f t="shared" si="25"/>
        <v>6589407</v>
      </c>
      <c r="H35" s="14">
        <f t="shared" si="25"/>
        <v>4713185</v>
      </c>
      <c r="I35" s="14">
        <f t="shared" si="25"/>
        <v>3777481</v>
      </c>
      <c r="J35" s="14">
        <f t="shared" si="25"/>
        <v>3920481</v>
      </c>
      <c r="K35" s="14">
        <f t="shared" si="25"/>
        <v>3973811</v>
      </c>
      <c r="L35" s="14">
        <f t="shared" si="25"/>
        <v>4176227</v>
      </c>
      <c r="M35" s="14">
        <f t="shared" si="25"/>
        <v>5155542</v>
      </c>
      <c r="N35" s="14">
        <f t="shared" si="25"/>
        <v>6932347</v>
      </c>
      <c r="O35" s="25">
        <f t="shared" si="25"/>
        <v>8875572</v>
      </c>
      <c r="P35" s="14" t="e">
        <f t="shared" si="14"/>
        <v>#REF!</v>
      </c>
      <c r="Q35" s="17" t="e">
        <f t="shared" si="11"/>
        <v>#REF!</v>
      </c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</row>
    <row r="36" spans="2:148" ht="15" x14ac:dyDescent="0.25">
      <c r="C36" s="6" t="s">
        <v>21</v>
      </c>
      <c r="D36" s="16">
        <f>MAX(D22:D26)</f>
        <v>13273248.6</v>
      </c>
      <c r="E36" s="16">
        <f t="shared" ref="E36:O36" si="26">MAX(E22:E26)</f>
        <v>12420458.1</v>
      </c>
      <c r="F36" s="16">
        <f t="shared" si="26"/>
        <v>12010452.300000001</v>
      </c>
      <c r="G36" s="16">
        <f t="shared" si="26"/>
        <v>10045068.699999999</v>
      </c>
      <c r="H36" s="16">
        <f t="shared" si="26"/>
        <v>8351332.2000000002</v>
      </c>
      <c r="I36" s="16">
        <f t="shared" si="26"/>
        <v>8719580</v>
      </c>
      <c r="J36" s="16">
        <f t="shared" si="26"/>
        <v>8016419</v>
      </c>
      <c r="K36" s="16">
        <f t="shared" si="26"/>
        <v>8108778</v>
      </c>
      <c r="L36" s="16">
        <f t="shared" si="26"/>
        <v>7509526.4000000004</v>
      </c>
      <c r="M36" s="16">
        <f t="shared" si="26"/>
        <v>8805470.5</v>
      </c>
      <c r="N36" s="16">
        <f t="shared" si="26"/>
        <v>10508529</v>
      </c>
      <c r="O36" s="26">
        <f t="shared" si="26"/>
        <v>12135160</v>
      </c>
      <c r="P36" s="14">
        <f t="shared" si="14"/>
        <v>119904022.80000001</v>
      </c>
      <c r="Q36" s="17">
        <f t="shared" si="11"/>
        <v>119904022.80000001</v>
      </c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</row>
    <row r="37" spans="2:148" ht="15" x14ac:dyDescent="0.25">
      <c r="C37" s="6" t="s">
        <v>22</v>
      </c>
      <c r="D37" s="16">
        <f>MIN(D22:D26)</f>
        <v>11053819</v>
      </c>
      <c r="E37" s="16">
        <f t="shared" ref="E37:O37" si="27">MIN(E22:E26)</f>
        <v>9853951</v>
      </c>
      <c r="F37" s="16">
        <f t="shared" si="27"/>
        <v>9680224</v>
      </c>
      <c r="G37" s="16">
        <f t="shared" si="27"/>
        <v>7972443</v>
      </c>
      <c r="H37" s="16">
        <f t="shared" si="27"/>
        <v>6607140</v>
      </c>
      <c r="I37" s="16">
        <f t="shared" si="27"/>
        <v>7099509</v>
      </c>
      <c r="J37" s="16">
        <f t="shared" si="27"/>
        <v>7139237.2000000002</v>
      </c>
      <c r="K37" s="16">
        <f t="shared" si="27"/>
        <v>6662413.9000000004</v>
      </c>
      <c r="L37" s="16">
        <f t="shared" si="27"/>
        <v>6248138</v>
      </c>
      <c r="M37" s="16">
        <f t="shared" si="27"/>
        <v>7416823</v>
      </c>
      <c r="N37" s="16">
        <f t="shared" si="27"/>
        <v>8519660</v>
      </c>
      <c r="O37" s="26">
        <f t="shared" si="27"/>
        <v>9895810.3000000007</v>
      </c>
      <c r="P37" s="14">
        <f t="shared" si="14"/>
        <v>98149168.399999991</v>
      </c>
      <c r="Q37" s="17">
        <f t="shared" si="11"/>
        <v>98149168.399999991</v>
      </c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</row>
    <row r="38" spans="2:148" ht="15.75" thickBot="1" x14ac:dyDescent="0.3">
      <c r="C38" s="4"/>
      <c r="D38" s="3" t="s">
        <v>23</v>
      </c>
      <c r="E38" s="3" t="s">
        <v>24</v>
      </c>
      <c r="F38" s="3" t="s">
        <v>25</v>
      </c>
      <c r="G38" s="3" t="s">
        <v>26</v>
      </c>
      <c r="H38" s="3" t="s">
        <v>27</v>
      </c>
      <c r="I38" s="3" t="s">
        <v>28</v>
      </c>
      <c r="J38" s="3" t="s">
        <v>29</v>
      </c>
      <c r="K38" s="3" t="s">
        <v>30</v>
      </c>
      <c r="L38" s="3" t="s">
        <v>31</v>
      </c>
      <c r="M38" s="3" t="s">
        <v>32</v>
      </c>
      <c r="N38" s="3" t="s">
        <v>33</v>
      </c>
      <c r="O38" s="2" t="s">
        <v>34</v>
      </c>
      <c r="P38" s="2"/>
      <c r="Q38" s="1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</row>
    <row r="41" spans="2:148" ht="15" x14ac:dyDescent="0.25">
      <c r="B41" s="10" t="s">
        <v>35</v>
      </c>
      <c r="C41" s="23" t="s">
        <v>36</v>
      </c>
    </row>
    <row r="42" spans="2:148" x14ac:dyDescent="0.2">
      <c r="C42" t="s">
        <v>37</v>
      </c>
      <c r="G42" s="22" t="s">
        <v>38</v>
      </c>
    </row>
    <row r="44" spans="2:148" x14ac:dyDescent="0.2">
      <c r="C44" s="23" t="s">
        <v>39</v>
      </c>
    </row>
    <row r="45" spans="2:148" x14ac:dyDescent="0.2">
      <c r="C45" t="s">
        <v>40</v>
      </c>
      <c r="G45" s="22" t="s">
        <v>41</v>
      </c>
    </row>
  </sheetData>
  <hyperlinks>
    <hyperlink ref="G45" r:id="rId1" xr:uid="{B6161808-3ED2-4606-B7A0-E1BFC65DFB30}"/>
    <hyperlink ref="G42" r:id="rId2" xr:uid="{89BF7E45-AA45-4E07-93E4-659F230FD348}"/>
  </hyperlinks>
  <pageMargins left="0.7" right="0.7" top="0.75" bottom="0.75" header="0.3" footer="0.3"/>
  <pageSetup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54342539A7E46A302DBC635649DE6" ma:contentTypeVersion="20" ma:contentTypeDescription="Create a new document." ma:contentTypeScope="" ma:versionID="ae67610713b2210fb14b61b8f6ed8509">
  <xsd:schema xmlns:xsd="http://www.w3.org/2001/XMLSchema" xmlns:xs="http://www.w3.org/2001/XMLSchema" xmlns:p="http://schemas.microsoft.com/office/2006/metadata/properties" xmlns:ns2="5705140b-9b01-4298-a46a-33c2e26c5a1f" xmlns:ns3="2e8407ca-09e6-4f2d-a176-6d429e2b3d84" targetNamespace="http://schemas.microsoft.com/office/2006/metadata/properties" ma:root="true" ma:fieldsID="bd448ef115effaebe2f66e1a2b6f6401" ns2:_="" ns3:_="">
    <xsd:import namespace="5705140b-9b01-4298-a46a-33c2e26c5a1f"/>
    <xsd:import namespace="2e8407ca-09e6-4f2d-a176-6d429e2b3d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5140b-9b01-4298-a46a-33c2e26c5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05a49af-4ddc-42e0-abe2-01d88c72be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407ca-09e6-4f2d-a176-6d429e2b3d8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2b0fe47-d75c-4956-8736-702abd34fa76}" ma:internalName="TaxCatchAll" ma:showField="CatchAllData" ma:web="2e8407ca-09e6-4f2d-a176-6d429e2b3d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8407ca-09e6-4f2d-a176-6d429e2b3d84" xsi:nil="true"/>
    <lcf76f155ced4ddcb4097134ff3c332f xmlns="5705140b-9b01-4298-a46a-33c2e26c5a1f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s q m i d = " a 9 a 3 b 0 e 7 - b 4 a d - 4 d f 8 - a 1 6 a - 9 5 2 9 9 6 7 3 1 3 0 4 "   x m l n s = " h t t p : / / s c h e m a s . m i c r o s o f t . c o m / D a t a M a s h u p " > A A A A A L M E A A B Q S w M E F A A C A A g A 0 L Z w X B g a h i q l A A A A 9 w A A A B I A H A B D b 2 5 m a W c v U G F j a 2 F n Z S 5 4 b W w g o h g A K K A U A A A A A A A A A A A A A A A A A A A A A A A A A A A A h Y 9 N D o I w G E S v Q r q n P x A S Q z 5 K D F t J T E y M 2 6 Z U a I R i a L H c z Y V H 8 g p i F H X n c t 6 8 x c z 9 e o N 8 6 t r g o g a r e 5 M h h i k K l J F 9 p U 2 d o d E d w x X K O W y F P I l a B b N s b D r Z K k O N c + e U E O 8 9 9 j H u h 5 p E l D J y K D c 7 2 a h O o I + s / 8 u h N t Y J I x X i s H + N 4 R F m C c W M J j G m Q B Y K p T Z f I 5 o H P 9 s f C M X Y u n F Q X J m w W A N Z I p D 3 C f 4 A U E s D B B Q A A g A I A N C 2 c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t n B c s Z i y 7 q w B A A B F A w A A E w A c A E Z v c m 1 1 b G F z L 1 N l Y 3 R p b 2 4 x L m 0 g o h g A K K A U A A A A A A A A A A A A A A A A A A A A A A A A A A A A d V J N b 5 w w F L y v t P / B o h d W d Z E S t T k 0 4 m C Z N O V Q a A M 9 L a v I N a + 7 q P 6 I b L N q t M p / z y O Q k k 0 3 X D A z 9 r y Z M R 5 k 6 K w h 1 f g + u 1 w u l g u / E w 5 a I q 3 x v b 4 b 8 F s f R P B S G J I S B W G 5 I P h U t n c S E O F + n 2 R W 9 h p M i L 9 0 C h J u T c A P H 0 f 8 c / P T g / N N B g 7 + 8 J 0 w T W k g c 9 0 e y A f C W c G y n B X k m l W E V V X J c 1 b n Z d F U o 4 V n V T z O a t b w a 0 a u e F m U 3 3 J O n p B T H h P p 9 9 G K r j N Q n e 4 C u D S i E S X c q l 4 b n 1 5 Q c m W k b T u z T c / O P 5 1 T 8 q O 3 A a p w r y C d l 0 l h D W x W d M z 6 L v r u r E a u J V 9 B t B g o w u C 1 + I U b J 2 b C 4 7 E W S t Y T z p S q p F D C + T S 4 / q X k 0 M Y W F e v 7 O 5 j l a i e M / 2 2 d H g 0 P p I 9 P z K e H Q 5 S J A B g t 4 B 7 S 4 v q B k k N 0 A 1 u s 4 x k O 8 D d M s O 9 a 7 L I T 6 h a v B P n c h I u P y T D g a U N u 2 t 4 H 9 y b P r d b g 5 J v 8 0 c S H O e Y N a L t H 4 9 M F z E l H Y o L j V 3 1 Q F H w h w t p 2 k E C D V s 8 K i I 7 H 4 / / H U B L V N g i F w L 9 / B E E Q c k f W r 8 r Y v F 8 f p 0 f g O O 5 m t V x 0 5 q S b y 0 d Q S w E C L Q A U A A I A C A D Q t n B c G B q G K q U A A A D 3 A A A A E g A A A A A A A A A A A A A A A A A A A A A A Q 2 9 u Z m l n L 1 B h Y 2 t h Z 2 U u e G 1 s U E s B A i 0 A F A A C A A g A 0 L Z w X A / K 6 a u k A A A A 6 Q A A A B M A A A A A A A A A A A A A A A A A 8 Q A A A F t D b 2 5 0 Z W 5 0 X 1 R 5 c G V z X S 5 4 b W x Q S w E C L Q A U A A I A C A D Q t n B c s Z i y 7 q w B A A B F A w A A E w A A A A A A A A A A A A A A A A D i A Q A A R m 9 y b X V s Y X M v U 2 V j d G l v b j E u b V B L B Q Y A A A A A A w A D A M I A A A D b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x D Q A A A A A A A M 8 N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u c 3 V t c H R p b 2 5 f c 3 R h d H N j Y W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Y 2 9 u c 3 V t c H R p b 2 5 f c 3 R h d H N j Y W 4 i I C 8 + P E V u d H J 5 I F R 5 c G U 9 I k Z p b G x l Z E N v b X B s Z X R l U m V z d W x 0 V G 9 X b 3 J r c 2 h l Z X Q i I F Z h b H V l P S J s M S I g L z 4 8 R W 5 0 c n k g V H l w Z T 0 i U X V l c n l J R C I g V m F s d W U 9 I n M 3 N z M 0 Y m M w N i 0 x Y z k 3 L T R i Y W U t Y T d l O C 0 4 Y z l j M z F h Z j k x N z E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M t M T d U M D I 6 N T Q 6 M z I u M z A x N j M 4 M V o i I C 8 + P E V u d H J 5 I F R 5 c G U 9 I k Z p b G x D b 2 x 1 b W 5 U e X B l c y I g V m F s d W U 9 I n N D U V l E Q X d N Q S I g L z 4 8 R W 5 0 c n k g V H l w Z T 0 i R m l s b E N v d W 5 0 I i B W Y W x 1 Z T 0 i b D Q y O D Y i I C 8 + P E V u d H J 5 I F R 5 c G U 9 I k Z p b G x D b 2 x 1 b W 5 O Y W 1 l c y I g V m F s d W U 9 I n N b J n F 1 b 3 Q 7 R G F 0 Z S Z x d W 9 0 O y w m c X V v d D t S Z W d p b 2 4 m c X V v d D s s J n F 1 b 3 Q 7 U m V z a W R l b n R p Y W x f V X N l J n F 1 b 3 Q 7 L C Z x d W 9 0 O 0 l u Z H V z d H J p Y W x f V X N l J n F 1 b 3 Q 7 L C Z x d W 9 0 O 0 N v b W 1 l c m N p Y W x f V X N l J n F 1 b 3 Q 7 L C Z x d W 9 0 O 1 R v d G F s I E N v b n N 1 b X B 0 a W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2 5 z d W 1 w d G l v b l 9 z d G F 0 c 2 N h b i 9 B d X R v U m V t b 3 Z l Z E N v b H V t b n M x L n t E Y X R l L D B 9 J n F 1 b 3 Q 7 L C Z x d W 9 0 O 1 N l Y 3 R p b 2 4 x L 2 N v b n N 1 b X B 0 a W 9 u X 3 N 0 Y X R z Y 2 F u L 0 F 1 d G 9 S Z W 1 v d m V k Q 2 9 s d W 1 u c z E u e 1 J l Z 2 l v b i w x f S Z x d W 9 0 O y w m c X V v d D t T Z W N 0 a W 9 u M S 9 j b 2 5 z d W 1 w d G l v b l 9 z d G F 0 c 2 N h b i 9 B d X R v U m V t b 3 Z l Z E N v b H V t b n M x L n t S Z X N p Z G V u d G l h b F 9 V c 2 U s M n 0 m c X V v d D s s J n F 1 b 3 Q 7 U 2 V j d G l v b j E v Y 2 9 u c 3 V t c H R p b 2 5 f c 3 R h d H N j Y W 4 v Q X V 0 b 1 J l b W 9 2 Z W R D b 2 x 1 b W 5 z M S 5 7 S W 5 k d X N 0 c m l h b F 9 V c 2 U s M 3 0 m c X V v d D s s J n F 1 b 3 Q 7 U 2 V j d G l v b j E v Y 2 9 u c 3 V t c H R p b 2 5 f c 3 R h d H N j Y W 4 v Q X V 0 b 1 J l b W 9 2 Z W R D b 2 x 1 b W 5 z M S 5 7 Q 2 9 t b W V y Y 2 l h b F 9 V c 2 U s N H 0 m c X V v d D s s J n F 1 b 3 Q 7 U 2 V j d G l v b j E v Y 2 9 u c 3 V t c H R p b 2 5 f c 3 R h d H N j Y W 4 v Q X V 0 b 1 J l b W 9 2 Z W R D b 2 x 1 b W 5 z M S 5 7 V G 9 0 Y W w g Q 2 9 u c 3 V t c H R p b 2 4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Y 2 9 u c 3 V t c H R p b 2 5 f c 3 R h d H N j Y W 4 v Q X V 0 b 1 J l b W 9 2 Z W R D b 2 x 1 b W 5 z M S 5 7 R G F 0 Z S w w f S Z x d W 9 0 O y w m c X V v d D t T Z W N 0 a W 9 u M S 9 j b 2 5 z d W 1 w d G l v b l 9 z d G F 0 c 2 N h b i 9 B d X R v U m V t b 3 Z l Z E N v b H V t b n M x L n t S Z W d p b 2 4 s M X 0 m c X V v d D s s J n F 1 b 3 Q 7 U 2 V j d G l v b j E v Y 2 9 u c 3 V t c H R p b 2 5 f c 3 R h d H N j Y W 4 v Q X V 0 b 1 J l b W 9 2 Z W R D b 2 x 1 b W 5 z M S 5 7 U m V z a W R l b n R p Y W x f V X N l L D J 9 J n F 1 b 3 Q 7 L C Z x d W 9 0 O 1 N l Y 3 R p b 2 4 x L 2 N v b n N 1 b X B 0 a W 9 u X 3 N 0 Y X R z Y 2 F u L 0 F 1 d G 9 S Z W 1 v d m V k Q 2 9 s d W 1 u c z E u e 0 l u Z H V z d H J p Y W x f V X N l L D N 9 J n F 1 b 3 Q 7 L C Z x d W 9 0 O 1 N l Y 3 R p b 2 4 x L 2 N v b n N 1 b X B 0 a W 9 u X 3 N 0 Y X R z Y 2 F u L 0 F 1 d G 9 S Z W 1 v d m V k Q 2 9 s d W 1 u c z E u e 0 N v b W 1 l c m N p Y W x f V X N l L D R 9 J n F 1 b 3 Q 7 L C Z x d W 9 0 O 1 N l Y 3 R p b 2 4 x L 2 N v b n N 1 b X B 0 a W 9 u X 3 N 0 Y X R z Y 2 F u L 0 F 1 d G 9 S Z W 1 v d m V k Q 2 9 s d W 1 u c z E u e 1 R v d G F s I E N v b n N 1 b X B 0 a W 9 u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b 2 5 z d W 1 w d G l v b l 9 z d G F 0 c 2 N h b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5 z d W 1 w d G l v b l 9 z d G F 0 c 2 N h b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5 z d W 1 w d G l v b l 9 z d G F 0 c 2 N h b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n N 1 b X B 0 a W 9 u X 3 N 0 Y X R z Y 2 F u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u c 3 V t c H R p b 2 5 f c 3 R h d H N j Y W 4 v Q W R k Z W Q l M j B D d X N 0 b 2 0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e c h N M q H p P k u X 9 M j v A N G Q U g A A A A A C A A A A A A A Q Z g A A A A E A A C A A A A D m z B k Z C B F 1 s P Y U 8 T R T 7 h F z M i a n S t 7 w k H S r z l Y C 4 X w 7 0 A A A A A A O g A A A A A I A A C A A A A C u w / L B N b K G 8 M e j I 5 T E t d a c 7 Q 7 I Y F W P c a y a 9 j E L F I r d t V A A A A A N m 0 7 k P S 2 U I v d G 2 / F z V F E g 6 w E l 1 G L p D P a 9 y o j P n V x i C y 7 / R p 9 u 7 i C G s i c G s w n 4 w H G 5 w 2 5 v k 1 0 e 9 d a h v b B U k i h u i T H y Z X E D L R y P P 0 B p 2 t U M s E A A A A B m O h c h a S 0 s 2 0 T M N o g F 2 r Z M C s 3 4 / h Z T N e 1 h a R 7 j Y A o 2 R w M v y / X e s A d U 2 2 F J s X Z W O V n 6 / P I z Z c K S Y M p 0 q v m F g x H + < / D a t a M a s h u p > 
</file>

<file path=customXml/itemProps1.xml><?xml version="1.0" encoding="utf-8"?>
<ds:datastoreItem xmlns:ds="http://schemas.openxmlformats.org/officeDocument/2006/customXml" ds:itemID="{AB18CC26-65FB-496B-9956-DE9F045ACB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4C2362-124B-4523-A047-4E102D346D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05140b-9b01-4298-a46a-33c2e26c5a1f"/>
    <ds:schemaRef ds:uri="2e8407ca-09e6-4f2d-a176-6d429e2b3d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B873BF-2622-452C-92C7-ECA19B70B1BF}">
  <ds:schemaRefs>
    <ds:schemaRef ds:uri="5705140b-9b01-4298-a46a-33c2e26c5a1f"/>
    <ds:schemaRef ds:uri="http://www.w3.org/XML/1998/namespace"/>
    <ds:schemaRef ds:uri="http://purl.org/dc/dcmitype/"/>
    <ds:schemaRef ds:uri="2e8407ca-09e6-4f2d-a176-6d429e2b3d84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657DF2A5-BDD9-4996-AAAF-5A64E2A1719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 Natural Gas Sales</vt:lpstr>
      <vt:lpstr>consumption_statscan</vt:lpstr>
      <vt:lpstr>Monthly Natural Gas Sales v2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Saad Sarfraz</dc:creator>
  <cp:keywords/>
  <dc:description/>
  <cp:lastModifiedBy>Derek Chan</cp:lastModifiedBy>
  <cp:revision/>
  <dcterms:created xsi:type="dcterms:W3CDTF">2020-04-27T13:41:57Z</dcterms:created>
  <dcterms:modified xsi:type="dcterms:W3CDTF">2026-03-17T03:03:00Z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0x010100DEE54342539A7E46A302DBC635649DE6</vt:lpwstr>
  </property>
  <property fmtid="{D5CDD505-2E9C-101B-9397-08002B2CF9AE}" pid="3" name="MediaServiceImageTags">
    <vt:lpwstr/>
  </property>
</Properties>
</file>